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619" firstSheet="1" activeTab="1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Sheet1" sheetId="15" r:id="rId15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'2'!$A$1:$B$8</definedName>
    <definedName name="_xlnm.Print_Area" localSheetId="4">'2-1'!$A$1:$B$8</definedName>
    <definedName name="_xlnm.Print_Area" localSheetId="5">'3'!$A$1:$D$23</definedName>
    <definedName name="_xlnm.Print_Area" localSheetId="6">'4'!$A$1:$F$35</definedName>
    <definedName name="_xlnm.Print_Area" localSheetId="7">'5'!$A$1:$K$9</definedName>
    <definedName name="_xlnm.Print_Area" localSheetId="8">'6'!$A$1:$E$24</definedName>
    <definedName name="_xlnm.Print_Area" localSheetId="9">'7'!$A$1:$E$37</definedName>
    <definedName name="_xlnm.Print_Area" localSheetId="10">'8'!$A$1:$H$8</definedName>
    <definedName name="_xlnm.Print_Area" localSheetId="11">'9'!$A$1:$E$35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44525"/>
</workbook>
</file>

<file path=xl/sharedStrings.xml><?xml version="1.0" encoding="utf-8"?>
<sst xmlns="http://schemas.openxmlformats.org/spreadsheetml/2006/main" count="361" uniqueCount="266">
  <si>
    <t>单位代码：</t>
  </si>
  <si>
    <t>单位名称：</t>
  </si>
  <si>
    <t>中共甘肃省委台湾工作办公室</t>
  </si>
  <si>
    <t>部门预算公开表</t>
  </si>
  <si>
    <t>编制日期：2021   年 2  月  24 日</t>
  </si>
  <si>
    <t>部门领导：</t>
  </si>
  <si>
    <t>郭彦成</t>
  </si>
  <si>
    <t>财务负责人：</t>
  </si>
  <si>
    <t>李红</t>
  </si>
  <si>
    <t xml:space="preserve">    制表人：</t>
  </si>
  <si>
    <t>焦阳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</si>
  <si>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</si>
  <si>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</si>
  <si>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</si>
  <si>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</si>
  <si>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</si>
  <si>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</si>
  <si>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</si>
  <si>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</si>
  <si>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</si>
  <si>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</si>
  <si>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</si>
  <si>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</si>
  <si>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</si>
  <si>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</si>
  <si>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</si>
  <si>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</si>
  <si>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</si>
  <si>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</si>
  <si>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</si>
  <si>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</si>
  <si>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</si>
  <si>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</si>
  <si>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</si>
  <si>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</si>
  <si>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</si>
  <si>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</si>
  <si>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</si>
  <si>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</si>
  <si>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</si>
  <si>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</si>
  <si>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</si>
  <si>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</si>
  <si>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</si>
  <si>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</si>
  <si>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</si>
  <si>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</si>
  <si>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</si>
  <si>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</si>
  <si>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</si>
  <si>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</si>
  <si>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</si>
  <si>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</si>
  <si>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</si>
  <si>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</si>
  <si>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</si>
  <si>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</si>
  <si>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</si>
  <si>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</si>
  <si>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</si>
  <si>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</si>
  <si>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</si>
  <si>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</si>
  <si>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</si>
  <si>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</si>
  <si>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</si>
  <si>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</si>
  <si>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</si>
  <si>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</si>
  <si>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</si>
  <si>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</si>
  <si>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</si>
  <si>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</si>
  <si>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</si>
  <si>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</si>
  <si>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</si>
  <si>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</si>
  <si>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</si>
  <si>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</si>
  <si>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</si>
  <si>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</si>
  <si>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</si>
  <si>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</si>
  <si>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</si>
  <si>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</si>
  <si>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</si>
  <si>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</si>
  <si>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</si>
  <si>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</si>
  <si>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</si>
  <si>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</si>
  <si>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</si>
  <si>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</si>
  <si>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</si>
  <si>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</si>
  <si>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</si>
  <si>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</si>
  <si>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港澳台侨事务</t>
  </si>
  <si>
    <t xml:space="preserve">    行政运行</t>
  </si>
  <si>
    <t xml:space="preserve">    台湾事务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</si>
  <si>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</si>
  <si>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</si>
  <si>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</si>
  <si>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</si>
  <si>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</si>
  <si>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</si>
  <si>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</si>
  <si>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</si>
  <si>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</si>
  <si>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</si>
  <si>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</si>
  <si>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</si>
  <si>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</si>
  <si>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</si>
  <si>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</si>
  <si>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</si>
  <si>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</si>
  <si>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</si>
  <si>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</si>
  <si>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</si>
  <si>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</si>
  <si>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</si>
  <si>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</si>
  <si>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</si>
  <si>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</si>
  <si>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</si>
  <si>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</si>
  <si>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</si>
  <si>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</si>
  <si>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</si>
  <si>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</si>
  <si>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</si>
  <si>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</si>
  <si>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</si>
  <si>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</si>
  <si>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</si>
  <si>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</si>
  <si>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</si>
  <si>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</si>
  <si>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</si>
  <si>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</si>
  <si>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</si>
  <si>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</si>
  <si>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</si>
  <si>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</si>
  <si>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</si>
  <si>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</si>
  <si>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</si>
  <si>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</si>
  <si>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</si>
  <si>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</si>
  <si>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</si>
  <si>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</si>
  <si>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</si>
  <si>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</si>
  <si>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</si>
  <si>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中共甘肃省委台湾工作办公室</t>
  </si>
  <si>
    <t>一般公共预算支出情况表</t>
  </si>
  <si>
    <t>科目编码</t>
  </si>
  <si>
    <t>科目名称</t>
  </si>
  <si>
    <t>201</t>
  </si>
  <si>
    <t xml:space="preserve">  20125</t>
  </si>
  <si>
    <t xml:space="preserve">    2012501</t>
  </si>
  <si>
    <t xml:space="preserve">    2012505</t>
  </si>
  <si>
    <t>208</t>
  </si>
  <si>
    <t xml:space="preserve">  20805</t>
  </si>
  <si>
    <t xml:space="preserve">    2080501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</si>
  <si>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</si>
  <si>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</si>
  <si>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</si>
  <si>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</si>
  <si>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</si>
  <si>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</si>
  <si>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</si>
  <si>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</si>
  <si>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</si>
  <si>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</si>
  <si>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</si>
  <si>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</si>
  <si>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</si>
  <si>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</si>
  <si>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</si>
  <si>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</si>
  <si>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</si>
  <si>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</si>
  <si>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</si>
  <si>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</si>
  <si>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</si>
  <si>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</si>
  <si>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</si>
  <si>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</si>
  <si>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</si>
  <si>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</si>
  <si>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</si>
  <si>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</si>
  <si>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</si>
  <si>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</si>
  <si>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</si>
  <si>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</si>
  <si>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</si>
  <si>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</si>
  <si>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</si>
  <si>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</si>
  <si>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</si>
  <si>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</si>
  <si>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</si>
  <si>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</si>
  <si>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</si>
  <si>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</si>
  <si>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</si>
  <si>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</si>
  <si>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</si>
  <si>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</si>
  <si>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</si>
  <si>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</si>
  <si>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</si>
  <si>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</si>
  <si>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</si>
  <si>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</si>
  <si>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</si>
  <si>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</si>
  <si>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</si>
  <si>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</si>
  <si>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</si>
  <si>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</si>
  <si>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</si>
  <si>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</si>
  <si>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</si>
  <si>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</si>
  <si>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</si>
  <si>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</si>
  <si>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</si>
  <si>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</si>
  <si>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</si>
  <si>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</si>
  <si>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</si>
  <si>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</si>
  <si>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</si>
  <si>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</si>
  <si>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</si>
  <si>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</si>
  <si>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</si>
  <si>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</si>
  <si>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</si>
  <si>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</si>
  <si>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</si>
  <si>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</si>
  <si>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</si>
  <si>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</si>
  <si>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</si>
  <si>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</si>
  <si>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</si>
  <si>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</si>
  <si>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</si>
  <si>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</si>
  <si>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</si>
  <si>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</si>
  <si>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其他商品和服务支出</t>
  </si>
  <si>
    <t>政府性基金预算支出情况表</t>
  </si>
  <si>
    <t>项        目</t>
  </si>
  <si>
    <t>注：本部门无政府性基金预算支出情况预算，本表无数据。</t>
  </si>
  <si>
    <t>部门管理转移支付表</t>
  </si>
  <si>
    <t>一般公共预算项目支出</t>
  </si>
  <si>
    <t>政府性基金预算项目支出</t>
  </si>
  <si>
    <t>国有资本经营预算项目支出</t>
  </si>
  <si>
    <t>注：本部门无部门管理转移支付预算，本表无数据。</t>
  </si>
</sst>
</file>

<file path=xl/styles.xml><?xml version="1.0" encoding="utf-8"?>
<styleSheet xmlns="http://schemas.openxmlformats.org/spreadsheetml/2006/main">
  <numFmts count="8">
    <numFmt numFmtId="176" formatCode="0.00_ ;[Red]\-0.00\ "/>
    <numFmt numFmtId="177" formatCode="_(* #,##0.00_);_(* \(#,##0.00\);_(* &quot;-&quot;??_);_(@_)"/>
    <numFmt numFmtId="178" formatCode="_(* #,##0_);_(* \(#,##0\);_(* &quot;-&quot;_);_(@_)"/>
    <numFmt numFmtId="179" formatCode="_(\$* #,##0_);_(\$* \(#,##0\);_(\$* &quot;-&quot;_);_(@_)"/>
    <numFmt numFmtId="180" formatCode="_(\$* #,##0.00_);_(\$* \(#,##0.00\);_(\$* &quot;-&quot;??_);_(@_)"/>
    <numFmt numFmtId="181" formatCode="#,##0.00_ ;[Red]\-#,##0.00\ "/>
    <numFmt numFmtId="182" formatCode="#,##0.00_);[Red]\(#,##0.00\)"/>
    <numFmt numFmtId="183" formatCode="#,##0.00;[Red]#,##0.00"/>
  </numFmts>
  <fonts count="35">
    <font>
      <sz val="10"/>
      <name val="Arial"/>
      <charset val="0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0"/>
      <color indexed="12"/>
      <name val="Arial"/>
      <charset val="0"/>
    </font>
    <font>
      <u/>
      <sz val="10"/>
      <color indexed="20"/>
      <name val="Arial"/>
      <charset val="0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179" fontId="0" fillId="0" borderId="0" applyFont="0" applyFill="0" applyBorder="0" applyAlignment="0" applyProtection="0"/>
    <xf numFmtId="0" fontId="1" fillId="3" borderId="0" applyNumberFormat="0" applyBorder="0" applyAlignment="0" applyProtection="0">
      <alignment vertical="center"/>
    </xf>
    <xf numFmtId="0" fontId="16" fillId="4" borderId="29" applyNumberFormat="0" applyAlignment="0" applyProtection="0">
      <alignment vertical="center"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0" fillId="7" borderId="30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34" applyNumberFormat="0" applyAlignment="0" applyProtection="0">
      <alignment vertical="center"/>
    </xf>
    <xf numFmtId="0" fontId="28" fillId="11" borderId="29" applyNumberFormat="0" applyAlignment="0" applyProtection="0">
      <alignment vertical="center"/>
    </xf>
    <xf numFmtId="0" fontId="29" fillId="12" borderId="35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1" fillId="0" borderId="37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</cellStyleXfs>
  <cellXfs count="16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0" fontId="5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left" vertical="center"/>
    </xf>
    <xf numFmtId="181" fontId="7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8" fillId="0" borderId="0" xfId="0" applyFont="1"/>
    <xf numFmtId="0" fontId="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/>
    <xf numFmtId="0" fontId="4" fillId="0" borderId="7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right" vertical="center"/>
    </xf>
    <xf numFmtId="0" fontId="10" fillId="0" borderId="9" xfId="0" applyFont="1" applyBorder="1" applyAlignment="1" applyProtection="1">
      <alignment horizontal="right" vertical="center"/>
    </xf>
    <xf numFmtId="3" fontId="10" fillId="0" borderId="8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81" fontId="4" fillId="0" borderId="8" xfId="0" applyNumberFormat="1" applyFont="1" applyFill="1" applyBorder="1" applyAlignment="1" applyProtection="1">
      <alignment horizontal="right" vertical="center" wrapText="1"/>
    </xf>
    <xf numFmtId="181" fontId="4" fillId="0" borderId="9" xfId="0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vertical="center"/>
    </xf>
    <xf numFmtId="181" fontId="4" fillId="0" borderId="8" xfId="0" applyNumberFormat="1" applyFont="1" applyFill="1" applyBorder="1" applyAlignment="1" applyProtection="1">
      <alignment horizontal="right" vertical="center"/>
    </xf>
    <xf numFmtId="0" fontId="1" fillId="0" borderId="10" xfId="0" applyFont="1" applyBorder="1" applyAlignment="1" applyProtection="1"/>
    <xf numFmtId="0" fontId="11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vertical="center"/>
    </xf>
    <xf numFmtId="181" fontId="10" fillId="0" borderId="2" xfId="0" applyNumberFormat="1" applyFont="1" applyFill="1" applyBorder="1" applyAlignment="1" applyProtection="1">
      <alignment horizontal="right" vertical="center" wrapText="1"/>
    </xf>
    <xf numFmtId="181" fontId="10" fillId="0" borderId="3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181" fontId="4" fillId="0" borderId="2" xfId="0" applyNumberFormat="1" applyFont="1" applyFill="1" applyBorder="1" applyAlignment="1" applyProtection="1">
      <alignment horizontal="right" vertical="center" wrapText="1"/>
    </xf>
    <xf numFmtId="181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181" fontId="10" fillId="0" borderId="1" xfId="0" applyNumberFormat="1" applyFont="1" applyFill="1" applyBorder="1" applyAlignment="1" applyProtection="1">
      <alignment horizontal="right" vertical="center"/>
    </xf>
    <xf numFmtId="181" fontId="10" fillId="0" borderId="2" xfId="0" applyNumberFormat="1" applyFont="1" applyFill="1" applyBorder="1" applyAlignment="1" applyProtection="1">
      <alignment horizontal="right" vertical="center"/>
    </xf>
    <xf numFmtId="4" fontId="10" fillId="0" borderId="3" xfId="0" applyNumberFormat="1" applyFont="1" applyFill="1" applyBorder="1" applyAlignment="1" applyProtection="1">
      <alignment horizontal="right" vertical="center"/>
    </xf>
    <xf numFmtId="181" fontId="4" fillId="0" borderId="1" xfId="0" applyNumberFormat="1" applyFont="1" applyFill="1" applyBorder="1" applyAlignment="1" applyProtection="1">
      <alignment horizontal="right" vertical="center"/>
    </xf>
    <xf numFmtId="181" fontId="4" fillId="0" borderId="2" xfId="0" applyNumberFormat="1" applyFont="1" applyFill="1" applyBorder="1" applyAlignment="1" applyProtection="1">
      <alignment horizontal="right" vertical="center"/>
    </xf>
    <xf numFmtId="49" fontId="10" fillId="0" borderId="2" xfId="0" applyNumberFormat="1" applyFont="1" applyFill="1" applyBorder="1" applyAlignment="1" applyProtection="1">
      <alignment horizontal="left" vertical="center"/>
    </xf>
    <xf numFmtId="4" fontId="10" fillId="0" borderId="2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82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83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83" fontId="4" fillId="0" borderId="1" xfId="0" applyNumberFormat="1" applyFont="1" applyFill="1" applyBorder="1" applyAlignment="1" applyProtection="1">
      <alignment horizontal="right" vertical="center" wrapText="1"/>
    </xf>
    <xf numFmtId="183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0" xfId="49" applyFont="1" applyBorder="1" applyAlignment="1" applyProtection="1">
      <alignment horizontal="center" vertical="center"/>
    </xf>
    <xf numFmtId="176" fontId="4" fillId="0" borderId="3" xfId="52" applyNumberFormat="1" applyFont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181" fontId="10" fillId="0" borderId="3" xfId="0" applyNumberFormat="1" applyFont="1" applyFill="1" applyBorder="1" applyAlignment="1" applyProtection="1">
      <alignment horizontal="right" vertical="center"/>
    </xf>
    <xf numFmtId="181" fontId="10" fillId="0" borderId="9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81" fontId="4" fillId="0" borderId="3" xfId="0" applyNumberFormat="1" applyFont="1" applyFill="1" applyBorder="1" applyAlignment="1" applyProtection="1">
      <alignment horizontal="right" vertical="center"/>
    </xf>
    <xf numFmtId="181" fontId="4" fillId="0" borderId="9" xfId="0" applyNumberFormat="1" applyFont="1" applyFill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/>
    </xf>
    <xf numFmtId="0" fontId="4" fillId="0" borderId="22" xfId="0" applyFont="1" applyBorder="1" applyAlignment="1" applyProtection="1"/>
    <xf numFmtId="0" fontId="4" fillId="0" borderId="23" xfId="0" applyFont="1" applyBorder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vertical="center"/>
    </xf>
    <xf numFmtId="4" fontId="4" fillId="0" borderId="23" xfId="0" applyNumberFormat="1" applyFont="1" applyFill="1" applyBorder="1" applyAlignment="1" applyProtection="1">
      <alignment horizontal="right" vertical="center"/>
    </xf>
    <xf numFmtId="181" fontId="4" fillId="0" borderId="23" xfId="0" applyNumberFormat="1" applyFont="1" applyFill="1" applyBorder="1" applyAlignment="1" applyProtection="1">
      <alignment horizontal="right" vertical="center"/>
    </xf>
    <xf numFmtId="0" fontId="2" fillId="0" borderId="0" xfId="51" applyFont="1" applyFill="1"/>
    <xf numFmtId="0" fontId="1" fillId="0" borderId="0" xfId="51" applyFont="1" applyBorder="1" applyAlignment="1" applyProtection="1"/>
    <xf numFmtId="0" fontId="2" fillId="0" borderId="0" xfId="51" applyFont="1"/>
    <xf numFmtId="0" fontId="9" fillId="0" borderId="0" xfId="51" applyFont="1" applyBorder="1" applyAlignment="1" applyProtection="1">
      <alignment vertical="center" wrapText="1"/>
    </xf>
    <xf numFmtId="0" fontId="3" fillId="0" borderId="0" xfId="51" applyFont="1" applyBorder="1" applyAlignment="1" applyProtection="1">
      <alignment horizontal="center" vertical="center"/>
    </xf>
    <xf numFmtId="0" fontId="4" fillId="0" borderId="22" xfId="51" applyFont="1" applyBorder="1" applyAlignment="1" applyProtection="1">
      <alignment vertical="center"/>
    </xf>
    <xf numFmtId="0" fontId="4" fillId="0" borderId="22" xfId="51" applyFont="1" applyBorder="1" applyAlignment="1" applyProtection="1"/>
    <xf numFmtId="0" fontId="4" fillId="0" borderId="0" xfId="51" applyFont="1" applyBorder="1" applyAlignment="1" applyProtection="1"/>
    <xf numFmtId="0" fontId="4" fillId="0" borderId="0" xfId="51" applyFont="1" applyBorder="1" applyAlignment="1" applyProtection="1">
      <alignment horizontal="right" vertical="center"/>
    </xf>
    <xf numFmtId="0" fontId="4" fillId="0" borderId="7" xfId="51" applyFont="1" applyBorder="1" applyAlignment="1" applyProtection="1">
      <alignment horizontal="center" vertical="center"/>
    </xf>
    <xf numFmtId="0" fontId="4" fillId="0" borderId="25" xfId="51" applyFont="1" applyBorder="1" applyAlignment="1" applyProtection="1">
      <alignment horizontal="center" vertical="center"/>
    </xf>
    <xf numFmtId="0" fontId="4" fillId="0" borderId="23" xfId="51" applyFont="1" applyBorder="1" applyAlignment="1" applyProtection="1">
      <alignment horizontal="center" vertical="center"/>
    </xf>
    <xf numFmtId="0" fontId="4" fillId="0" borderId="24" xfId="51" applyFont="1" applyFill="1" applyBorder="1" applyAlignment="1" applyProtection="1">
      <alignment vertical="center"/>
    </xf>
    <xf numFmtId="181" fontId="4" fillId="0" borderId="25" xfId="51" applyNumberFormat="1" applyFont="1" applyFill="1" applyBorder="1" applyAlignment="1" applyProtection="1">
      <alignment horizontal="right" vertical="center"/>
    </xf>
    <xf numFmtId="181" fontId="4" fillId="0" borderId="25" xfId="51" applyNumberFormat="1" applyFont="1" applyFill="1" applyBorder="1" applyAlignment="1" applyProtection="1">
      <alignment vertical="center"/>
    </xf>
    <xf numFmtId="181" fontId="4" fillId="0" borderId="24" xfId="51" applyNumberFormat="1" applyFont="1" applyFill="1" applyBorder="1" applyAlignment="1" applyProtection="1">
      <alignment horizontal="right" vertical="center" wrapText="1"/>
    </xf>
    <xf numFmtId="181" fontId="4" fillId="0" borderId="25" xfId="51" applyNumberFormat="1" applyFont="1" applyFill="1" applyBorder="1" applyAlignment="1" applyProtection="1">
      <alignment horizontal="right" vertical="center" wrapText="1"/>
    </xf>
    <xf numFmtId="0" fontId="4" fillId="0" borderId="7" xfId="51" applyFont="1" applyFill="1" applyBorder="1" applyAlignment="1" applyProtection="1">
      <alignment vertical="center"/>
    </xf>
    <xf numFmtId="181" fontId="4" fillId="0" borderId="23" xfId="51" applyNumberFormat="1" applyFont="1" applyFill="1" applyBorder="1" applyAlignment="1" applyProtection="1">
      <alignment horizontal="right" vertical="center" wrapText="1"/>
    </xf>
    <xf numFmtId="181" fontId="4" fillId="0" borderId="23" xfId="51" applyNumberFormat="1" applyFont="1" applyFill="1" applyBorder="1" applyAlignment="1" applyProtection="1">
      <alignment vertical="center" wrapText="1"/>
    </xf>
    <xf numFmtId="181" fontId="4" fillId="0" borderId="24" xfId="51" applyNumberFormat="1" applyFont="1" applyFill="1" applyBorder="1" applyAlignment="1" applyProtection="1">
      <alignment vertical="center" wrapText="1"/>
    </xf>
    <xf numFmtId="4" fontId="4" fillId="0" borderId="24" xfId="51" applyNumberFormat="1" applyFont="1" applyFill="1" applyBorder="1" applyAlignment="1" applyProtection="1">
      <alignment vertical="center" wrapText="1"/>
    </xf>
    <xf numFmtId="4" fontId="4" fillId="0" borderId="24" xfId="51" applyNumberFormat="1" applyFont="1" applyFill="1" applyBorder="1" applyAlignment="1" applyProtection="1">
      <alignment wrapText="1"/>
    </xf>
    <xf numFmtId="0" fontId="4" fillId="0" borderId="24" xfId="51" applyFont="1" applyBorder="1" applyAlignment="1" applyProtection="1">
      <alignment vertical="center"/>
    </xf>
    <xf numFmtId="181" fontId="4" fillId="0" borderId="25" xfId="51" applyNumberFormat="1" applyFont="1" applyBorder="1" applyAlignment="1" applyProtection="1">
      <alignment vertical="center"/>
    </xf>
    <xf numFmtId="181" fontId="4" fillId="0" borderId="24" xfId="51" applyNumberFormat="1" applyFont="1" applyBorder="1" applyAlignment="1" applyProtection="1"/>
    <xf numFmtId="0" fontId="4" fillId="0" borderId="24" xfId="51" applyFont="1" applyFill="1" applyBorder="1" applyAlignment="1" applyProtection="1">
      <alignment horizontal="center" vertical="center"/>
    </xf>
    <xf numFmtId="181" fontId="4" fillId="0" borderId="25" xfId="51" applyNumberFormat="1" applyFont="1" applyFill="1" applyBorder="1" applyAlignment="1" applyProtection="1">
      <alignment horizontal="center" vertical="center"/>
    </xf>
    <xf numFmtId="0" fontId="4" fillId="0" borderId="24" xfId="51" applyFont="1" applyBorder="1" applyAlignment="1" applyProtection="1">
      <alignment horizontal="center" vertical="center"/>
    </xf>
    <xf numFmtId="181" fontId="4" fillId="0" borderId="25" xfId="51" applyNumberFormat="1" applyFont="1" applyBorder="1" applyAlignment="1" applyProtection="1">
      <alignment horizontal="center" vertical="center"/>
    </xf>
    <xf numFmtId="4" fontId="4" fillId="0" borderId="25" xfId="51" applyNumberFormat="1" applyFont="1" applyFill="1" applyBorder="1" applyAlignment="1" applyProtection="1">
      <alignment horizontal="right" vertical="center" wrapText="1"/>
    </xf>
    <xf numFmtId="181" fontId="4" fillId="0" borderId="24" xfId="51" applyNumberFormat="1" applyFont="1" applyFill="1" applyBorder="1" applyAlignment="1" applyProtection="1"/>
    <xf numFmtId="181" fontId="4" fillId="0" borderId="25" xfId="51" applyNumberFormat="1" applyFont="1" applyBorder="1" applyAlignment="1" applyProtection="1">
      <alignment horizontal="right" vertical="center" wrapText="1"/>
    </xf>
    <xf numFmtId="181" fontId="4" fillId="0" borderId="25" xfId="51" applyNumberFormat="1" applyFont="1" applyBorder="1" applyAlignment="1" applyProtection="1"/>
    <xf numFmtId="0" fontId="4" fillId="0" borderId="24" xfId="51" applyFont="1" applyBorder="1" applyAlignment="1" applyProtection="1"/>
    <xf numFmtId="181" fontId="4" fillId="0" borderId="26" xfId="51" applyNumberFormat="1" applyFont="1" applyFill="1" applyBorder="1" applyAlignment="1" applyProtection="1">
      <alignment horizontal="right" vertical="center" wrapText="1"/>
    </xf>
    <xf numFmtId="181" fontId="4" fillId="0" borderId="24" xfId="51" applyNumberFormat="1" applyFont="1" applyFill="1" applyBorder="1" applyAlignment="1" applyProtection="1">
      <alignment horizontal="center" vertical="center"/>
    </xf>
    <xf numFmtId="181" fontId="4" fillId="0" borderId="23" xfId="51" applyNumberFormat="1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1" xfId="1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5" fillId="0" borderId="1" xfId="10" applyFont="1" applyBorder="1" applyAlignment="1" applyProtection="1">
      <alignment vertical="center"/>
    </xf>
    <xf numFmtId="0" fontId="5" fillId="0" borderId="18" xfId="10" applyFont="1" applyBorder="1" applyAlignment="1" applyProtection="1">
      <alignment vertical="center" wrapText="1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/>
    <xf numFmtId="0" fontId="5" fillId="0" borderId="27" xfId="10" applyFont="1" applyBorder="1" applyAlignment="1" applyProtection="1">
      <alignment vertical="center"/>
    </xf>
    <xf numFmtId="0" fontId="7" fillId="0" borderId="28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标题_1" xfId="50"/>
    <cellStyle name="常规 2" xfId="51"/>
    <cellStyle name="常规 4" xfId="52"/>
  </cellStyles>
  <tableStyles count="0" defaultTableStyle="TableStyleMedium9"/>
  <colors>
    <mruColors>
      <color rgb="00FFFFFF"/>
      <color rgb="000000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showZeros="0" workbookViewId="0">
      <selection activeCell="C22" sqref="C22"/>
    </sheetView>
  </sheetViews>
  <sheetFormatPr defaultColWidth="9.14285714285714" defaultRowHeight="12.75" customHeight="1"/>
  <cols>
    <col min="1" max="9" width="17.1428571428571" style="1" customWidth="1"/>
    <col min="10" max="10" width="9" style="1" customWidth="1"/>
    <col min="11" max="16384" width="9.14285714285714" style="3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14.25" customHeight="1" spans="1:1">
      <c r="A2" s="156"/>
    </row>
    <row r="3" ht="18.75" customHeight="1" spans="1:10">
      <c r="A3" s="157" t="s">
        <v>0</v>
      </c>
      <c r="B3" s="157">
        <v>117</v>
      </c>
      <c r="C3" s="157"/>
      <c r="D3" s="157"/>
      <c r="E3" s="157"/>
      <c r="F3" s="157"/>
      <c r="G3" s="157"/>
      <c r="H3" s="157"/>
      <c r="I3" s="157"/>
      <c r="J3"/>
    </row>
    <row r="4" ht="16.5" customHeight="1" spans="1:10">
      <c r="A4" s="157" t="s">
        <v>1</v>
      </c>
      <c r="B4" s="157" t="s">
        <v>2</v>
      </c>
      <c r="C4" s="157"/>
      <c r="D4" s="157"/>
      <c r="E4" s="157"/>
      <c r="F4" s="157"/>
      <c r="G4" s="157"/>
      <c r="H4" s="157"/>
      <c r="I4" s="157"/>
      <c r="J4"/>
    </row>
    <row r="5" ht="14.25" customHeight="1" spans="1:10">
      <c r="A5" s="157"/>
      <c r="B5" s="157"/>
      <c r="C5" s="157"/>
      <c r="D5" s="157"/>
      <c r="E5" s="157"/>
      <c r="F5" s="157"/>
      <c r="G5" s="157"/>
      <c r="H5" s="157"/>
      <c r="I5" s="157"/>
      <c r="J5"/>
    </row>
    <row r="6" ht="14.25" customHeight="1" spans="1:10">
      <c r="A6" s="157"/>
      <c r="B6" s="157"/>
      <c r="C6" s="157"/>
      <c r="D6" s="157"/>
      <c r="E6" s="157"/>
      <c r="F6" s="157"/>
      <c r="G6" s="157"/>
      <c r="H6" s="157"/>
      <c r="I6" s="157"/>
      <c r="J6"/>
    </row>
    <row r="7" ht="14.25" customHeight="1" spans="1:10">
      <c r="A7" s="157"/>
      <c r="B7" s="157"/>
      <c r="C7" s="157"/>
      <c r="D7" s="157"/>
      <c r="E7" s="157"/>
      <c r="F7" s="157"/>
      <c r="G7" s="157"/>
      <c r="H7" s="157"/>
      <c r="I7" s="157"/>
      <c r="J7"/>
    </row>
    <row r="8" ht="14.25" customHeight="1" spans="1:10">
      <c r="A8" s="157"/>
      <c r="B8" s="157"/>
      <c r="C8" s="157"/>
      <c r="D8" s="157"/>
      <c r="E8" s="157"/>
      <c r="F8" s="157"/>
      <c r="G8" s="157"/>
      <c r="H8" s="157"/>
      <c r="I8" s="157"/>
      <c r="J8"/>
    </row>
    <row r="9" ht="33" customHeight="1" spans="1:10">
      <c r="A9" s="158" t="s">
        <v>3</v>
      </c>
      <c r="B9" s="158"/>
      <c r="C9" s="158"/>
      <c r="D9" s="158"/>
      <c r="E9" s="158"/>
      <c r="F9" s="158"/>
      <c r="G9" s="158"/>
      <c r="H9" s="158"/>
      <c r="I9" s="158"/>
      <c r="J9"/>
    </row>
    <row r="10" ht="14.25" customHeight="1" spans="1:10">
      <c r="A10" s="157"/>
      <c r="B10" s="157"/>
      <c r="C10" s="157"/>
      <c r="D10" s="157"/>
      <c r="E10" s="157"/>
      <c r="F10" s="157"/>
      <c r="G10" s="157"/>
      <c r="H10" s="157"/>
      <c r="I10" s="157"/>
      <c r="J10"/>
    </row>
    <row r="11" ht="14.25" customHeight="1" spans="1:10">
      <c r="A11" s="157"/>
      <c r="B11" s="157"/>
      <c r="C11" s="157"/>
      <c r="D11" s="157"/>
      <c r="E11" s="157"/>
      <c r="F11" s="157"/>
      <c r="G11" s="157"/>
      <c r="H11" s="157"/>
      <c r="I11" s="157"/>
      <c r="J11"/>
    </row>
    <row r="12" ht="14.25" customHeight="1" spans="1:10">
      <c r="A12" s="157"/>
      <c r="B12" s="157"/>
      <c r="C12" s="157"/>
      <c r="D12" s="157"/>
      <c r="E12" s="157"/>
      <c r="F12" s="157"/>
      <c r="G12" s="157"/>
      <c r="H12" s="157"/>
      <c r="I12" s="157"/>
      <c r="J12"/>
    </row>
    <row r="13" ht="14.25" customHeight="1" spans="1:10">
      <c r="A13" s="157"/>
      <c r="B13" s="157"/>
      <c r="C13" s="157"/>
      <c r="D13" s="157"/>
      <c r="E13" s="157"/>
      <c r="F13" s="157"/>
      <c r="G13" s="157"/>
      <c r="H13" s="157"/>
      <c r="I13" s="157"/>
      <c r="J13"/>
    </row>
    <row r="14" ht="14.25" customHeight="1" spans="1:10">
      <c r="A14" s="157"/>
      <c r="B14" s="157"/>
      <c r="C14" s="157"/>
      <c r="D14" s="157"/>
      <c r="E14" s="157"/>
      <c r="F14" s="157"/>
      <c r="G14" s="157"/>
      <c r="H14" s="157"/>
      <c r="I14" s="157"/>
      <c r="J14"/>
    </row>
    <row r="15" ht="14.25" customHeight="1" spans="1:10">
      <c r="A15" s="157"/>
      <c r="B15" s="157"/>
      <c r="C15" s="157"/>
      <c r="D15" s="157"/>
      <c r="E15" s="157"/>
      <c r="F15" s="157"/>
      <c r="G15" s="157"/>
      <c r="H15" s="157"/>
      <c r="I15" s="157"/>
      <c r="J15"/>
    </row>
    <row r="16" ht="14.25" customHeight="1" spans="1:10">
      <c r="A16" s="157"/>
      <c r="B16" s="157"/>
      <c r="C16" s="157"/>
      <c r="D16" s="157"/>
      <c r="E16" s="157"/>
      <c r="F16" s="157"/>
      <c r="G16" s="157"/>
      <c r="H16" s="157"/>
      <c r="I16" s="157"/>
      <c r="J16"/>
    </row>
    <row r="17" ht="14.25" customHeight="1" spans="1:10">
      <c r="A17" s="157"/>
      <c r="B17" s="157"/>
      <c r="C17" s="157"/>
      <c r="D17" s="157"/>
      <c r="E17" s="157"/>
      <c r="F17" s="157"/>
      <c r="G17" s="157"/>
      <c r="H17" s="157"/>
      <c r="I17" s="157"/>
      <c r="J17"/>
    </row>
    <row r="18" ht="14.25" customHeight="1" spans="1:10">
      <c r="A18" s="157"/>
      <c r="B18" s="157"/>
      <c r="C18" s="157"/>
      <c r="D18" s="157"/>
      <c r="E18" s="157"/>
      <c r="F18" s="157"/>
      <c r="G18" s="157"/>
      <c r="H18" s="157"/>
      <c r="I18" s="157"/>
      <c r="J18"/>
    </row>
    <row r="19" ht="14.25" customHeight="1" spans="1:10">
      <c r="A19" s="159" t="s">
        <v>4</v>
      </c>
      <c r="B19" s="157"/>
      <c r="C19" s="157"/>
      <c r="D19" s="157"/>
      <c r="E19" s="157"/>
      <c r="F19" s="157"/>
      <c r="G19" s="157"/>
      <c r="H19" s="157"/>
      <c r="I19" s="157"/>
      <c r="J19"/>
    </row>
    <row r="20" ht="14.25" customHeight="1" spans="1:10">
      <c r="A20" s="157"/>
      <c r="B20" s="157"/>
      <c r="C20" s="157"/>
      <c r="D20" s="157"/>
      <c r="E20" s="157"/>
      <c r="F20" s="157"/>
      <c r="G20" s="157"/>
      <c r="H20" s="157"/>
      <c r="I20" s="157"/>
      <c r="J20"/>
    </row>
    <row r="21" ht="14.25" customHeight="1" spans="1:10">
      <c r="A21" s="157"/>
      <c r="B21" s="157"/>
      <c r="C21" s="157"/>
      <c r="D21" s="157"/>
      <c r="E21" s="157"/>
      <c r="F21" s="157"/>
      <c r="G21" s="157"/>
      <c r="I21" s="157"/>
      <c r="J21"/>
    </row>
    <row r="22" ht="14.25" customHeight="1" spans="1:10">
      <c r="A22" s="157"/>
      <c r="B22" s="157" t="s">
        <v>5</v>
      </c>
      <c r="C22" s="1" t="s">
        <v>6</v>
      </c>
      <c r="E22" s="157" t="s">
        <v>7</v>
      </c>
      <c r="F22" s="1" t="s">
        <v>8</v>
      </c>
      <c r="G22" s="157" t="s">
        <v>9</v>
      </c>
      <c r="H22" s="1" t="s">
        <v>10</v>
      </c>
      <c r="I22" s="157"/>
      <c r="J22"/>
    </row>
    <row r="23" ht="15.75" customHeight="1" spans="2:2">
      <c r="B23" s="157" t="s">
        <v>11</v>
      </c>
    </row>
  </sheetData>
  <sheetProtection formatCells="0" formatColumns="0" formatRow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topLeftCell="A11" workbookViewId="0">
      <selection activeCell="I25" sqref="I25"/>
    </sheetView>
  </sheetViews>
  <sheetFormatPr defaultColWidth="9.14285714285714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16384" width="9.14285714285714" style="3"/>
  </cols>
  <sheetData>
    <row r="1" ht="24.75" customHeight="1" spans="1:2">
      <c r="A1" s="23" t="s">
        <v>32</v>
      </c>
      <c r="B1" s="24"/>
    </row>
    <row r="2" ht="24.75" customHeight="1" spans="1:5">
      <c r="A2" s="59" t="s">
        <v>177</v>
      </c>
      <c r="B2" s="59"/>
      <c r="C2" s="59"/>
      <c r="D2" s="59"/>
      <c r="E2" s="59"/>
    </row>
    <row r="3" ht="24.75" customHeight="1" spans="5:5">
      <c r="E3" s="5" t="s">
        <v>34</v>
      </c>
    </row>
    <row r="4" ht="24.75" customHeight="1" spans="1:5">
      <c r="A4" s="6" t="s">
        <v>178</v>
      </c>
      <c r="B4" s="7"/>
      <c r="C4" s="6" t="s">
        <v>179</v>
      </c>
      <c r="D4" s="7"/>
      <c r="E4" s="8"/>
    </row>
    <row r="5" ht="24.75" customHeight="1" spans="1:5">
      <c r="A5" s="60" t="s">
        <v>158</v>
      </c>
      <c r="B5" s="7" t="s">
        <v>159</v>
      </c>
      <c r="C5" s="50" t="s">
        <v>95</v>
      </c>
      <c r="D5" s="61" t="s">
        <v>180</v>
      </c>
      <c r="E5" s="62" t="s">
        <v>181</v>
      </c>
    </row>
    <row r="6" ht="24.75" customHeight="1" spans="1:5">
      <c r="A6" s="60" t="s">
        <v>94</v>
      </c>
      <c r="B6" s="7" t="s">
        <v>94</v>
      </c>
      <c r="C6" s="6">
        <v>1</v>
      </c>
      <c r="D6" s="7">
        <v>2</v>
      </c>
      <c r="E6" s="8">
        <v>3</v>
      </c>
    </row>
    <row r="7" s="12" customFormat="1" ht="25.5" customHeight="1" spans="1:7">
      <c r="A7" s="63"/>
      <c r="B7" s="64" t="s">
        <v>95</v>
      </c>
      <c r="C7" s="65">
        <f>C8+C17+C32</f>
        <v>367.86</v>
      </c>
      <c r="D7" s="66">
        <f>D8+D17+D32</f>
        <v>294.04</v>
      </c>
      <c r="E7" s="67">
        <f>E8+E17+E32</f>
        <v>73.82</v>
      </c>
      <c r="F7" s="2"/>
      <c r="G7" s="2"/>
    </row>
    <row r="8" ht="25.5" customHeight="1" spans="1:5">
      <c r="A8" s="63" t="s">
        <v>182</v>
      </c>
      <c r="B8" s="64" t="s">
        <v>183</v>
      </c>
      <c r="C8" s="65">
        <f>SUM(C9:C16)</f>
        <v>245.73</v>
      </c>
      <c r="D8" s="66">
        <f>SUM(D9:D16)</f>
        <v>245.73</v>
      </c>
      <c r="E8" s="67">
        <f>SUM(E9:E16)</f>
        <v>0</v>
      </c>
    </row>
    <row r="9" ht="25.5" customHeight="1" spans="1:5">
      <c r="A9" s="9" t="s">
        <v>184</v>
      </c>
      <c r="B9" s="30" t="s">
        <v>185</v>
      </c>
      <c r="C9" s="68">
        <v>102.16</v>
      </c>
      <c r="D9" s="69">
        <v>102.16</v>
      </c>
      <c r="E9" s="11">
        <v>0</v>
      </c>
    </row>
    <row r="10" ht="25.5" customHeight="1" spans="1:5">
      <c r="A10" s="9" t="s">
        <v>186</v>
      </c>
      <c r="B10" s="30" t="s">
        <v>187</v>
      </c>
      <c r="C10" s="68">
        <v>72.37</v>
      </c>
      <c r="D10" s="69">
        <v>72.37</v>
      </c>
      <c r="E10" s="11">
        <v>0</v>
      </c>
    </row>
    <row r="11" ht="25.5" customHeight="1" spans="1:5">
      <c r="A11" s="9" t="s">
        <v>188</v>
      </c>
      <c r="B11" s="30" t="s">
        <v>189</v>
      </c>
      <c r="C11" s="68">
        <v>8.17</v>
      </c>
      <c r="D11" s="69">
        <v>8.17</v>
      </c>
      <c r="E11" s="11">
        <v>0</v>
      </c>
    </row>
    <row r="12" ht="25.5" customHeight="1" spans="1:5">
      <c r="A12" s="9" t="s">
        <v>190</v>
      </c>
      <c r="B12" s="30" t="s">
        <v>191</v>
      </c>
      <c r="C12" s="68">
        <v>25.58</v>
      </c>
      <c r="D12" s="69">
        <v>25.58</v>
      </c>
      <c r="E12" s="11">
        <v>0</v>
      </c>
    </row>
    <row r="13" ht="25.5" customHeight="1" spans="1:5">
      <c r="A13" s="9" t="s">
        <v>192</v>
      </c>
      <c r="B13" s="30" t="s">
        <v>193</v>
      </c>
      <c r="C13" s="68">
        <v>9.84</v>
      </c>
      <c r="D13" s="69">
        <v>9.84</v>
      </c>
      <c r="E13" s="11">
        <v>0</v>
      </c>
    </row>
    <row r="14" ht="25.5" customHeight="1" spans="1:5">
      <c r="A14" s="9" t="s">
        <v>194</v>
      </c>
      <c r="B14" s="30" t="s">
        <v>195</v>
      </c>
      <c r="C14" s="68">
        <v>7.54</v>
      </c>
      <c r="D14" s="69">
        <v>7.54</v>
      </c>
      <c r="E14" s="11">
        <v>0</v>
      </c>
    </row>
    <row r="15" ht="25.5" customHeight="1" spans="1:5">
      <c r="A15" s="9" t="s">
        <v>196</v>
      </c>
      <c r="B15" s="30" t="s">
        <v>197</v>
      </c>
      <c r="C15" s="68">
        <v>0.89</v>
      </c>
      <c r="D15" s="69">
        <v>0.89</v>
      </c>
      <c r="E15" s="11">
        <v>0</v>
      </c>
    </row>
    <row r="16" ht="25.5" customHeight="1" spans="1:5">
      <c r="A16" s="9" t="s">
        <v>198</v>
      </c>
      <c r="B16" s="30" t="s">
        <v>199</v>
      </c>
      <c r="C16" s="68">
        <v>19.18</v>
      </c>
      <c r="D16" s="69">
        <v>19.18</v>
      </c>
      <c r="E16" s="11">
        <v>0</v>
      </c>
    </row>
    <row r="17" ht="25.5" customHeight="1" spans="1:5">
      <c r="A17" s="63" t="s">
        <v>200</v>
      </c>
      <c r="B17" s="64" t="s">
        <v>201</v>
      </c>
      <c r="C17" s="65">
        <f>SUM(C18:C31)</f>
        <v>73.82</v>
      </c>
      <c r="D17" s="66">
        <f>SUM(D18:D31)</f>
        <v>0</v>
      </c>
      <c r="E17" s="67">
        <f>SUM(E18:E31)</f>
        <v>73.82</v>
      </c>
    </row>
    <row r="18" ht="25.5" customHeight="1" spans="1:5">
      <c r="A18" s="9" t="s">
        <v>202</v>
      </c>
      <c r="B18" s="30" t="s">
        <v>203</v>
      </c>
      <c r="C18" s="68">
        <v>1.2</v>
      </c>
      <c r="D18" s="69">
        <v>0</v>
      </c>
      <c r="E18" s="11">
        <v>1.2</v>
      </c>
    </row>
    <row r="19" ht="25.5" customHeight="1" spans="1:5">
      <c r="A19" s="9" t="s">
        <v>204</v>
      </c>
      <c r="B19" s="30" t="s">
        <v>205</v>
      </c>
      <c r="C19" s="68">
        <v>0.24</v>
      </c>
      <c r="D19" s="69">
        <v>0</v>
      </c>
      <c r="E19" s="11">
        <v>0.24</v>
      </c>
    </row>
    <row r="20" ht="25.5" customHeight="1" spans="1:5">
      <c r="A20" s="9" t="s">
        <v>206</v>
      </c>
      <c r="B20" s="30" t="s">
        <v>207</v>
      </c>
      <c r="C20" s="68">
        <v>1.1</v>
      </c>
      <c r="D20" s="69">
        <v>0</v>
      </c>
      <c r="E20" s="11">
        <v>1.1</v>
      </c>
    </row>
    <row r="21" ht="25.5" customHeight="1" spans="1:5">
      <c r="A21" s="9" t="s">
        <v>208</v>
      </c>
      <c r="B21" s="30" t="s">
        <v>209</v>
      </c>
      <c r="C21" s="68">
        <v>2.39</v>
      </c>
      <c r="D21" s="69">
        <v>0</v>
      </c>
      <c r="E21" s="11">
        <v>2.39</v>
      </c>
    </row>
    <row r="22" ht="25.5" customHeight="1" spans="1:5">
      <c r="A22" s="9" t="s">
        <v>210</v>
      </c>
      <c r="B22" s="30" t="s">
        <v>211</v>
      </c>
      <c r="C22" s="68">
        <v>1.41</v>
      </c>
      <c r="D22" s="69">
        <v>0</v>
      </c>
      <c r="E22" s="11">
        <v>1.41</v>
      </c>
    </row>
    <row r="23" ht="25.5" customHeight="1" spans="1:5">
      <c r="A23" s="9" t="s">
        <v>212</v>
      </c>
      <c r="B23" s="30" t="s">
        <v>213</v>
      </c>
      <c r="C23" s="68">
        <v>28.68</v>
      </c>
      <c r="D23" s="69">
        <v>0</v>
      </c>
      <c r="E23" s="11">
        <v>28.68</v>
      </c>
    </row>
    <row r="24" ht="25.5" customHeight="1" spans="1:5">
      <c r="A24" s="9" t="s">
        <v>214</v>
      </c>
      <c r="B24" s="30" t="s">
        <v>215</v>
      </c>
      <c r="C24" s="68">
        <v>0.92</v>
      </c>
      <c r="D24" s="69">
        <v>0</v>
      </c>
      <c r="E24" s="11">
        <v>0.92</v>
      </c>
    </row>
    <row r="25" ht="25.5" customHeight="1" spans="1:5">
      <c r="A25" s="9" t="s">
        <v>216</v>
      </c>
      <c r="B25" s="30" t="s">
        <v>217</v>
      </c>
      <c r="C25" s="68">
        <v>0.93</v>
      </c>
      <c r="D25" s="69">
        <v>0</v>
      </c>
      <c r="E25" s="11">
        <v>0.93</v>
      </c>
    </row>
    <row r="26" ht="25.5" customHeight="1" spans="1:5">
      <c r="A26" s="9" t="s">
        <v>218</v>
      </c>
      <c r="B26" s="30" t="s">
        <v>219</v>
      </c>
      <c r="C26" s="68">
        <v>0.61</v>
      </c>
      <c r="D26" s="69">
        <v>0</v>
      </c>
      <c r="E26" s="11">
        <v>0.61</v>
      </c>
    </row>
    <row r="27" ht="25.5" customHeight="1" spans="1:5">
      <c r="A27" s="9" t="s">
        <v>220</v>
      </c>
      <c r="B27" s="30" t="s">
        <v>221</v>
      </c>
      <c r="C27" s="68">
        <v>1.75</v>
      </c>
      <c r="D27" s="69">
        <v>0</v>
      </c>
      <c r="E27" s="11">
        <v>1.75</v>
      </c>
    </row>
    <row r="28" ht="25.5" customHeight="1" spans="1:5">
      <c r="A28" s="9" t="s">
        <v>222</v>
      </c>
      <c r="B28" s="30" t="s">
        <v>223</v>
      </c>
      <c r="C28" s="68">
        <v>2.68</v>
      </c>
      <c r="D28" s="69">
        <v>0</v>
      </c>
      <c r="E28" s="11">
        <v>2.68</v>
      </c>
    </row>
    <row r="29" ht="25.5" customHeight="1" spans="1:5">
      <c r="A29" s="9" t="s">
        <v>224</v>
      </c>
      <c r="B29" s="30" t="s">
        <v>225</v>
      </c>
      <c r="C29" s="68">
        <v>2.8</v>
      </c>
      <c r="D29" s="69">
        <v>0</v>
      </c>
      <c r="E29" s="11">
        <v>2.8</v>
      </c>
    </row>
    <row r="30" ht="25.5" customHeight="1" spans="1:5">
      <c r="A30" s="9" t="s">
        <v>226</v>
      </c>
      <c r="B30" s="30" t="s">
        <v>227</v>
      </c>
      <c r="C30" s="68">
        <v>28.76</v>
      </c>
      <c r="D30" s="69">
        <v>0</v>
      </c>
      <c r="E30" s="11">
        <v>28.76</v>
      </c>
    </row>
    <row r="31" ht="25.5" customHeight="1" spans="1:5">
      <c r="A31" s="9" t="s">
        <v>228</v>
      </c>
      <c r="B31" s="30" t="s">
        <v>229</v>
      </c>
      <c r="C31" s="68">
        <v>0.35</v>
      </c>
      <c r="D31" s="69">
        <v>0</v>
      </c>
      <c r="E31" s="11">
        <v>0.35</v>
      </c>
    </row>
    <row r="32" ht="25.5" customHeight="1" spans="1:5">
      <c r="A32" s="63" t="s">
        <v>230</v>
      </c>
      <c r="B32" s="64" t="s">
        <v>231</v>
      </c>
      <c r="C32" s="65">
        <f>SUM(C33:C35)</f>
        <v>48.31</v>
      </c>
      <c r="D32" s="66">
        <f>SUM(D33:D35)</f>
        <v>48.31</v>
      </c>
      <c r="E32" s="67">
        <f>SUM(E33:E35)</f>
        <v>0</v>
      </c>
    </row>
    <row r="33" ht="25.5" customHeight="1" spans="1:5">
      <c r="A33" s="9" t="s">
        <v>232</v>
      </c>
      <c r="B33" s="30" t="s">
        <v>233</v>
      </c>
      <c r="C33" s="68">
        <v>1.63</v>
      </c>
      <c r="D33" s="69">
        <v>1.63</v>
      </c>
      <c r="E33" s="11">
        <v>0</v>
      </c>
    </row>
    <row r="34" ht="25.5" customHeight="1" spans="1:5">
      <c r="A34" s="9" t="s">
        <v>234</v>
      </c>
      <c r="B34" s="30" t="s">
        <v>235</v>
      </c>
      <c r="C34" s="68">
        <v>4.64</v>
      </c>
      <c r="D34" s="69">
        <v>4.64</v>
      </c>
      <c r="E34" s="11">
        <v>0</v>
      </c>
    </row>
    <row r="35" ht="25.5" customHeight="1" spans="1:5">
      <c r="A35" s="9" t="s">
        <v>236</v>
      </c>
      <c r="B35" s="30" t="s">
        <v>237</v>
      </c>
      <c r="C35" s="68">
        <v>42.04</v>
      </c>
      <c r="D35" s="69">
        <v>42.04</v>
      </c>
      <c r="E35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showGridLines="0" showZeros="0" workbookViewId="0">
      <selection activeCell="G4" sqref="G4:G6"/>
    </sheetView>
  </sheetViews>
  <sheetFormatPr defaultColWidth="9.14285714285714" defaultRowHeight="12.75" customHeight="1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3"/>
  </cols>
  <sheetData>
    <row r="1" ht="24.75" customHeight="1" spans="1:1">
      <c r="A1" s="38" t="s">
        <v>32</v>
      </c>
    </row>
    <row r="2" ht="24.75" customHeight="1" spans="1:8">
      <c r="A2" s="4" t="s">
        <v>238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34</v>
      </c>
    </row>
    <row r="4" ht="24.75" customHeight="1" spans="1:8">
      <c r="A4" s="39" t="s">
        <v>152</v>
      </c>
      <c r="B4" s="40" t="s">
        <v>239</v>
      </c>
      <c r="C4" s="41"/>
      <c r="D4" s="41"/>
      <c r="E4" s="41"/>
      <c r="F4" s="42"/>
      <c r="G4" s="43" t="s">
        <v>240</v>
      </c>
      <c r="H4" s="44" t="s">
        <v>241</v>
      </c>
    </row>
    <row r="5" ht="24.75" customHeight="1" spans="1:8">
      <c r="A5" s="45"/>
      <c r="B5" s="43" t="s">
        <v>95</v>
      </c>
      <c r="C5" s="43" t="s">
        <v>242</v>
      </c>
      <c r="D5" s="43" t="s">
        <v>243</v>
      </c>
      <c r="E5" s="46" t="s">
        <v>244</v>
      </c>
      <c r="F5" s="47"/>
      <c r="G5" s="48"/>
      <c r="H5" s="49"/>
    </row>
    <row r="6" ht="24.75" customHeight="1" spans="1:8">
      <c r="A6" s="50"/>
      <c r="B6" s="51"/>
      <c r="C6" s="51"/>
      <c r="D6" s="51"/>
      <c r="E6" s="46" t="s">
        <v>245</v>
      </c>
      <c r="F6" s="46" t="s">
        <v>246</v>
      </c>
      <c r="G6" s="51"/>
      <c r="H6" s="52"/>
    </row>
    <row r="7" s="12" customFormat="1" ht="24.75" customHeight="1" spans="1:9">
      <c r="A7" s="53" t="s">
        <v>95</v>
      </c>
      <c r="B7" s="54">
        <f t="shared" ref="B7:H7" si="0">B8</f>
        <v>35.82</v>
      </c>
      <c r="C7" s="54">
        <f t="shared" si="0"/>
        <v>8.82</v>
      </c>
      <c r="D7" s="54">
        <f t="shared" si="0"/>
        <v>18.09</v>
      </c>
      <c r="E7" s="54">
        <f t="shared" si="0"/>
        <v>0</v>
      </c>
      <c r="F7" s="54">
        <f t="shared" si="0"/>
        <v>8.91</v>
      </c>
      <c r="G7" s="54">
        <f t="shared" si="0"/>
        <v>18.9</v>
      </c>
      <c r="H7" s="55">
        <f t="shared" si="0"/>
        <v>8.9</v>
      </c>
      <c r="I7" s="2"/>
    </row>
    <row r="8" ht="24.75" customHeight="1" spans="1:8">
      <c r="A8" s="53" t="s">
        <v>2</v>
      </c>
      <c r="B8" s="54">
        <f t="shared" ref="B8:H8" si="1">B9</f>
        <v>35.82</v>
      </c>
      <c r="C8" s="54">
        <f t="shared" si="1"/>
        <v>8.82</v>
      </c>
      <c r="D8" s="54">
        <f t="shared" si="1"/>
        <v>18.09</v>
      </c>
      <c r="E8" s="54">
        <f t="shared" si="1"/>
        <v>0</v>
      </c>
      <c r="F8" s="54">
        <f t="shared" si="1"/>
        <v>8.91</v>
      </c>
      <c r="G8" s="54">
        <f t="shared" si="1"/>
        <v>18.9</v>
      </c>
      <c r="H8" s="55">
        <f t="shared" si="1"/>
        <v>8.9</v>
      </c>
    </row>
    <row r="9" ht="24.75" customHeight="1" spans="1:8">
      <c r="A9" s="56" t="s">
        <v>156</v>
      </c>
      <c r="B9" s="57">
        <v>35.82</v>
      </c>
      <c r="C9" s="57">
        <v>8.82</v>
      </c>
      <c r="D9" s="57">
        <v>18.09</v>
      </c>
      <c r="E9" s="57">
        <v>0</v>
      </c>
      <c r="F9" s="57">
        <v>8.91</v>
      </c>
      <c r="G9" s="57">
        <v>18.9</v>
      </c>
      <c r="H9" s="58">
        <v>8.9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showZeros="0" workbookViewId="0">
      <selection activeCell="D10" sqref="D10"/>
    </sheetView>
  </sheetViews>
  <sheetFormatPr defaultColWidth="9.14285714285714" defaultRowHeight="12.75" customHeight="1" outlineLevelCol="6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95" customHeight="1" spans="1:2">
      <c r="A1" s="23" t="s">
        <v>32</v>
      </c>
      <c r="B1" s="24"/>
    </row>
    <row r="2" ht="24.95" customHeight="1" spans="1:5">
      <c r="A2" s="4" t="s">
        <v>247</v>
      </c>
      <c r="B2" s="4"/>
      <c r="C2" s="4"/>
      <c r="D2" s="4"/>
      <c r="E2" s="4"/>
    </row>
    <row r="3" ht="24.95" customHeight="1" spans="5:5">
      <c r="E3" s="5" t="s">
        <v>34</v>
      </c>
    </row>
    <row r="4" ht="24.95" customHeight="1" spans="1:5">
      <c r="A4" s="6" t="s">
        <v>248</v>
      </c>
      <c r="B4" s="7" t="s">
        <v>37</v>
      </c>
      <c r="C4" s="7" t="s">
        <v>95</v>
      </c>
      <c r="D4" s="7" t="s">
        <v>91</v>
      </c>
      <c r="E4" s="8" t="s">
        <v>92</v>
      </c>
    </row>
    <row r="5" ht="19.5" customHeight="1" spans="1:5">
      <c r="A5" s="6" t="s">
        <v>94</v>
      </c>
      <c r="B5" s="7" t="s">
        <v>94</v>
      </c>
      <c r="C5" s="7">
        <v>1</v>
      </c>
      <c r="D5" s="7">
        <v>2</v>
      </c>
      <c r="E5" s="8">
        <v>3</v>
      </c>
    </row>
    <row r="6" customFormat="1" ht="19.5" customHeight="1" spans="1:7">
      <c r="A6" s="25">
        <v>1</v>
      </c>
      <c r="B6" s="26" t="s">
        <v>95</v>
      </c>
      <c r="C6" s="27">
        <f>SUM(C7:C16)</f>
        <v>57.87</v>
      </c>
      <c r="D6" s="27">
        <f>SUM(D7:D15)</f>
        <v>38.97</v>
      </c>
      <c r="E6" s="28">
        <v>18.9</v>
      </c>
      <c r="F6" s="1"/>
      <c r="G6" s="1"/>
    </row>
    <row r="7" s="12" customFormat="1" ht="24.95" customHeight="1" spans="1:7">
      <c r="A7" s="29">
        <f t="shared" ref="A7:A14" si="0">ROW()-5</f>
        <v>2</v>
      </c>
      <c r="B7" s="30" t="s">
        <v>249</v>
      </c>
      <c r="C7" s="31">
        <v>1.2</v>
      </c>
      <c r="D7" s="31">
        <v>1.2</v>
      </c>
      <c r="E7" s="32">
        <f>SUM(E8:E35)</f>
        <v>18.9</v>
      </c>
      <c r="F7" s="2"/>
      <c r="G7" s="2"/>
    </row>
    <row r="8" ht="24.95" customHeight="1" spans="1:5">
      <c r="A8" s="33">
        <f t="shared" si="0"/>
        <v>3</v>
      </c>
      <c r="B8" s="30" t="s">
        <v>250</v>
      </c>
      <c r="C8" s="31">
        <v>0.24</v>
      </c>
      <c r="D8" s="31">
        <v>0.24</v>
      </c>
      <c r="E8" s="32"/>
    </row>
    <row r="9" ht="24.95" customHeight="1" spans="1:5">
      <c r="A9" s="33">
        <f t="shared" si="0"/>
        <v>4</v>
      </c>
      <c r="B9" s="30" t="s">
        <v>251</v>
      </c>
      <c r="C9" s="31">
        <v>1.1</v>
      </c>
      <c r="D9" s="31">
        <v>1.1</v>
      </c>
      <c r="E9" s="32"/>
    </row>
    <row r="10" ht="24.95" customHeight="1" spans="1:5">
      <c r="A10" s="33">
        <f t="shared" si="0"/>
        <v>5</v>
      </c>
      <c r="B10" s="30" t="s">
        <v>252</v>
      </c>
      <c r="C10" s="31">
        <v>2.39</v>
      </c>
      <c r="D10" s="31">
        <v>2.39</v>
      </c>
      <c r="E10" s="32"/>
    </row>
    <row r="11" ht="24.95" customHeight="1" spans="1:5">
      <c r="A11" s="33">
        <f t="shared" si="0"/>
        <v>6</v>
      </c>
      <c r="B11" s="30" t="s">
        <v>253</v>
      </c>
      <c r="C11" s="31">
        <v>1.41</v>
      </c>
      <c r="D11" s="31">
        <v>1.41</v>
      </c>
      <c r="E11" s="32"/>
    </row>
    <row r="12" ht="24.95" customHeight="1" spans="1:5">
      <c r="A12" s="33">
        <f t="shared" si="0"/>
        <v>7</v>
      </c>
      <c r="B12" s="30" t="s">
        <v>254</v>
      </c>
      <c r="C12" s="31">
        <v>28.68</v>
      </c>
      <c r="D12" s="31">
        <v>28.68</v>
      </c>
      <c r="E12" s="32"/>
    </row>
    <row r="13" ht="24.95" customHeight="1" spans="1:5">
      <c r="A13" s="33">
        <f t="shared" si="0"/>
        <v>8</v>
      </c>
      <c r="B13" s="30" t="s">
        <v>255</v>
      </c>
      <c r="C13" s="31">
        <v>0.92</v>
      </c>
      <c r="D13" s="31">
        <v>0.92</v>
      </c>
      <c r="E13" s="32"/>
    </row>
    <row r="14" ht="24.95" customHeight="1" spans="1:5">
      <c r="A14" s="33">
        <f t="shared" si="0"/>
        <v>9</v>
      </c>
      <c r="B14" s="30" t="s">
        <v>256</v>
      </c>
      <c r="C14" s="31">
        <v>2.68</v>
      </c>
      <c r="D14" s="31">
        <v>2.68</v>
      </c>
      <c r="E14" s="32"/>
    </row>
    <row r="15" ht="24.95" customHeight="1" spans="1:5">
      <c r="A15" s="33">
        <f t="shared" ref="A15:A35" si="1">ROW()-5</f>
        <v>10</v>
      </c>
      <c r="B15" s="30" t="s">
        <v>257</v>
      </c>
      <c r="C15" s="31">
        <v>0.35</v>
      </c>
      <c r="D15" s="31">
        <v>0.35</v>
      </c>
      <c r="E15" s="32"/>
    </row>
    <row r="16" ht="24.95" customHeight="1" spans="1:5">
      <c r="A16" s="33">
        <f t="shared" si="1"/>
        <v>11</v>
      </c>
      <c r="B16" s="34" t="s">
        <v>240</v>
      </c>
      <c r="C16" s="35">
        <v>18.9</v>
      </c>
      <c r="D16" s="31"/>
      <c r="E16" s="32">
        <v>18.9</v>
      </c>
    </row>
    <row r="17" ht="24.95" customHeight="1" spans="1:5">
      <c r="A17" s="33">
        <f t="shared" si="1"/>
        <v>12</v>
      </c>
      <c r="B17" s="34"/>
      <c r="C17" s="35"/>
      <c r="D17" s="31"/>
      <c r="E17" s="32"/>
    </row>
    <row r="18" ht="24.95" customHeight="1" spans="1:5">
      <c r="A18" s="33">
        <f t="shared" si="1"/>
        <v>13</v>
      </c>
      <c r="B18" s="34"/>
      <c r="C18" s="35"/>
      <c r="D18" s="31"/>
      <c r="E18" s="32"/>
    </row>
    <row r="19" ht="24.95" customHeight="1" spans="1:5">
      <c r="A19" s="33">
        <f t="shared" si="1"/>
        <v>14</v>
      </c>
      <c r="B19" s="34"/>
      <c r="C19" s="35"/>
      <c r="D19" s="31"/>
      <c r="E19" s="32"/>
    </row>
    <row r="20" ht="24.95" customHeight="1" spans="1:5">
      <c r="A20" s="33">
        <f t="shared" si="1"/>
        <v>15</v>
      </c>
      <c r="B20" s="34"/>
      <c r="C20" s="35"/>
      <c r="D20" s="31"/>
      <c r="E20" s="32"/>
    </row>
    <row r="21" ht="24.95" customHeight="1" spans="1:5">
      <c r="A21" s="33">
        <f t="shared" si="1"/>
        <v>16</v>
      </c>
      <c r="B21" s="34"/>
      <c r="C21" s="35"/>
      <c r="D21" s="31"/>
      <c r="E21" s="32"/>
    </row>
    <row r="22" ht="24.95" customHeight="1" spans="1:5">
      <c r="A22" s="33">
        <f t="shared" si="1"/>
        <v>17</v>
      </c>
      <c r="B22" s="34"/>
      <c r="C22" s="35"/>
      <c r="D22" s="31"/>
      <c r="E22" s="32"/>
    </row>
    <row r="23" ht="24.95" customHeight="1" spans="1:5">
      <c r="A23" s="33">
        <f t="shared" si="1"/>
        <v>18</v>
      </c>
      <c r="B23" s="34"/>
      <c r="C23" s="35"/>
      <c r="D23" s="31"/>
      <c r="E23" s="32"/>
    </row>
    <row r="24" ht="24.95" customHeight="1" spans="1:5">
      <c r="A24" s="33">
        <f t="shared" si="1"/>
        <v>19</v>
      </c>
      <c r="B24" s="34"/>
      <c r="C24" s="35"/>
      <c r="D24" s="31"/>
      <c r="E24" s="32"/>
    </row>
    <row r="25" ht="24.95" customHeight="1" spans="1:5">
      <c r="A25" s="33">
        <f t="shared" si="1"/>
        <v>20</v>
      </c>
      <c r="B25" s="34"/>
      <c r="C25" s="35"/>
      <c r="D25" s="31"/>
      <c r="E25" s="32"/>
    </row>
    <row r="26" ht="24.95" customHeight="1" spans="1:5">
      <c r="A26" s="33">
        <f t="shared" si="1"/>
        <v>21</v>
      </c>
      <c r="B26" s="34"/>
      <c r="C26" s="35"/>
      <c r="D26" s="31"/>
      <c r="E26" s="32"/>
    </row>
    <row r="27" ht="24.95" customHeight="1" spans="1:5">
      <c r="A27" s="33">
        <f t="shared" si="1"/>
        <v>22</v>
      </c>
      <c r="B27" s="34"/>
      <c r="C27" s="35"/>
      <c r="D27" s="31"/>
      <c r="E27" s="32"/>
    </row>
    <row r="28" ht="24.95" customHeight="1" spans="1:5">
      <c r="A28" s="33">
        <f t="shared" si="1"/>
        <v>23</v>
      </c>
      <c r="B28" s="34"/>
      <c r="C28" s="35"/>
      <c r="D28" s="31"/>
      <c r="E28" s="32"/>
    </row>
    <row r="29" ht="24.95" customHeight="1" spans="1:5">
      <c r="A29" s="33">
        <f t="shared" si="1"/>
        <v>24</v>
      </c>
      <c r="B29" s="34"/>
      <c r="C29" s="35"/>
      <c r="D29" s="31"/>
      <c r="E29" s="32"/>
    </row>
    <row r="30" ht="24.95" customHeight="1" spans="1:5">
      <c r="A30" s="33">
        <f t="shared" si="1"/>
        <v>25</v>
      </c>
      <c r="B30" s="34"/>
      <c r="C30" s="35"/>
      <c r="D30" s="31"/>
      <c r="E30" s="32"/>
    </row>
    <row r="31" ht="24.95" customHeight="1" spans="1:5">
      <c r="A31" s="33">
        <f t="shared" si="1"/>
        <v>26</v>
      </c>
      <c r="B31" s="34"/>
      <c r="C31" s="35"/>
      <c r="D31" s="31"/>
      <c r="E31" s="32"/>
    </row>
    <row r="32" ht="24.95" customHeight="1" spans="1:5">
      <c r="A32" s="33">
        <f t="shared" si="1"/>
        <v>27</v>
      </c>
      <c r="B32" s="34"/>
      <c r="C32" s="35"/>
      <c r="D32" s="31"/>
      <c r="E32" s="32"/>
    </row>
    <row r="33" ht="24.95" customHeight="1" spans="1:5">
      <c r="A33" s="33">
        <f t="shared" si="1"/>
        <v>28</v>
      </c>
      <c r="B33" s="34"/>
      <c r="C33" s="35"/>
      <c r="D33" s="31"/>
      <c r="E33" s="32"/>
    </row>
    <row r="34" ht="24.95" customHeight="1" spans="1:5">
      <c r="A34" s="33">
        <f t="shared" si="1"/>
        <v>29</v>
      </c>
      <c r="B34" s="34"/>
      <c r="C34" s="35"/>
      <c r="D34" s="31"/>
      <c r="E34" s="32"/>
    </row>
    <row r="35" ht="24.95" customHeight="1" spans="1:5">
      <c r="A35" s="33">
        <f t="shared" si="1"/>
        <v>30</v>
      </c>
      <c r="B35" s="34"/>
      <c r="C35" s="35"/>
      <c r="D35" s="31"/>
      <c r="E35" s="32"/>
    </row>
    <row r="36" customHeight="1" spans="1:7">
      <c r="A36" s="36"/>
      <c r="B36" s="36"/>
      <c r="C36" s="36"/>
      <c r="D36" s="36"/>
      <c r="E36" s="36"/>
      <c r="F36"/>
      <c r="G36"/>
    </row>
    <row r="37" ht="27.75" customHeight="1" spans="1:7">
      <c r="A37" s="37"/>
      <c r="B37"/>
      <c r="C37"/>
      <c r="D37"/>
      <c r="E37"/>
      <c r="F37"/>
      <c r="G37"/>
    </row>
    <row r="39" customHeight="1" spans="1:7">
      <c r="A39"/>
      <c r="B39"/>
      <c r="C39"/>
      <c r="D39"/>
      <c r="E39"/>
      <c r="F39"/>
      <c r="G39"/>
    </row>
    <row r="40" customHeight="1" spans="1:7">
      <c r="A40"/>
      <c r="B40"/>
      <c r="C40"/>
      <c r="D40"/>
      <c r="E40"/>
      <c r="F40"/>
      <c r="G40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showGridLines="0" showZeros="0" workbookViewId="0">
      <selection activeCell="N16" sqref="N16"/>
    </sheetView>
  </sheetViews>
  <sheetFormatPr defaultColWidth="9.14285714285714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3"/>
  </cols>
  <sheetData>
    <row r="1" customHeight="1" spans="1:14">
      <c r="A1" s="13" t="s">
        <v>32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32.25" customHeight="1" spans="1:14">
      <c r="A2" s="4" t="s">
        <v>258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ht="15" customHeight="1" spans="2:14">
      <c r="B3" s="5" t="s">
        <v>34</v>
      </c>
      <c r="C3"/>
      <c r="D3"/>
      <c r="E3"/>
      <c r="F3"/>
      <c r="G3"/>
      <c r="H3"/>
      <c r="I3"/>
      <c r="J3"/>
      <c r="K3"/>
      <c r="L3"/>
      <c r="M3"/>
      <c r="N3"/>
    </row>
    <row r="4" ht="15" customHeight="1" spans="1:14">
      <c r="A4" s="14" t="s">
        <v>259</v>
      </c>
      <c r="B4" s="15" t="s">
        <v>38</v>
      </c>
      <c r="C4"/>
      <c r="D4"/>
      <c r="E4"/>
      <c r="F4"/>
      <c r="G4"/>
      <c r="H4"/>
      <c r="I4"/>
      <c r="J4"/>
      <c r="K4"/>
      <c r="L4"/>
      <c r="M4"/>
      <c r="N4"/>
    </row>
    <row r="5" ht="15" customHeight="1" spans="1:14">
      <c r="A5" s="16"/>
      <c r="B5" s="17"/>
      <c r="C5"/>
      <c r="D5"/>
      <c r="E5"/>
      <c r="F5"/>
      <c r="G5"/>
      <c r="H5"/>
      <c r="I5"/>
      <c r="J5"/>
      <c r="K5"/>
      <c r="L5"/>
      <c r="M5"/>
      <c r="N5"/>
    </row>
    <row r="6" s="12" customFormat="1" ht="26.25" customHeight="1" spans="1:14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ht="13.5" customHeight="1" spans="1:14">
      <c r="A7" s="21" t="s">
        <v>260</v>
      </c>
      <c r="B7"/>
      <c r="C7"/>
      <c r="D7"/>
      <c r="E7"/>
      <c r="F7"/>
      <c r="G7"/>
      <c r="H7"/>
      <c r="I7"/>
      <c r="J7"/>
      <c r="K7"/>
      <c r="L7"/>
      <c r="M7"/>
      <c r="N7"/>
    </row>
    <row r="8" ht="18.75" customHeight="1" spans="1:14">
      <c r="A8" s="22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showGridLines="0" showZeros="0" workbookViewId="0">
      <selection activeCell="C14" sqref="C14"/>
    </sheetView>
  </sheetViews>
  <sheetFormatPr defaultColWidth="9.14285714285714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24.75" customHeight="1" spans="1:13">
      <c r="A2" s="4" t="s">
        <v>261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ht="24.75" customHeight="1" spans="5:13">
      <c r="E3" s="5" t="s">
        <v>34</v>
      </c>
      <c r="F3"/>
      <c r="G3"/>
      <c r="H3"/>
      <c r="I3"/>
      <c r="J3"/>
      <c r="K3"/>
      <c r="L3"/>
      <c r="M3"/>
    </row>
    <row r="4" ht="24.75" customHeight="1" spans="1:13">
      <c r="A4" s="6" t="s">
        <v>152</v>
      </c>
      <c r="B4" s="7" t="s">
        <v>95</v>
      </c>
      <c r="C4" s="7" t="s">
        <v>262</v>
      </c>
      <c r="D4" s="7" t="s">
        <v>263</v>
      </c>
      <c r="E4" s="8" t="s">
        <v>264</v>
      </c>
      <c r="F4"/>
      <c r="G4"/>
      <c r="H4"/>
      <c r="I4"/>
      <c r="J4"/>
      <c r="K4"/>
      <c r="L4"/>
      <c r="M4"/>
    </row>
    <row r="5" s="1" customFormat="1" ht="24.75" customHeight="1" spans="1:13">
      <c r="A5" s="6" t="s">
        <v>94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="2" customFormat="1" ht="24.75" customHeight="1" spans="1:13">
      <c r="A6" s="9"/>
      <c r="B6" s="10"/>
      <c r="C6" s="10"/>
      <c r="D6" s="10"/>
      <c r="E6" s="11"/>
      <c r="H6" s="12"/>
      <c r="I6" s="12"/>
      <c r="J6" s="12"/>
      <c r="K6" s="12"/>
      <c r="L6" s="12"/>
      <c r="M6" s="12"/>
    </row>
    <row r="7" s="1" customFormat="1" customHeight="1" spans="1:13">
      <c r="A7" s="3" t="s">
        <v>265</v>
      </c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.7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tabSelected="1" workbookViewId="0">
      <selection activeCell="A1" sqref="A1"/>
    </sheetView>
  </sheetViews>
  <sheetFormatPr defaultColWidth="9.14285714285714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 spans="1:4">
      <c r="A1"/>
      <c r="B1"/>
      <c r="C1"/>
      <c r="D1"/>
    </row>
    <row r="2" ht="24.75" customHeight="1" spans="2:4">
      <c r="B2" s="4" t="s">
        <v>12</v>
      </c>
      <c r="C2" s="4"/>
      <c r="D2"/>
    </row>
    <row r="3" ht="24.75" customHeight="1" spans="2:4">
      <c r="B3" s="145"/>
      <c r="C3"/>
      <c r="D3"/>
    </row>
    <row r="4" ht="24.75" customHeight="1" spans="2:4">
      <c r="B4" s="146" t="s">
        <v>13</v>
      </c>
      <c r="C4" s="147" t="s">
        <v>14</v>
      </c>
      <c r="D4"/>
    </row>
    <row r="5" ht="24.75" customHeight="1" spans="2:4">
      <c r="B5" s="148" t="s">
        <v>15</v>
      </c>
      <c r="C5" s="149"/>
      <c r="D5"/>
    </row>
    <row r="6" ht="24.75" customHeight="1" spans="2:4">
      <c r="B6" s="148" t="s">
        <v>16</v>
      </c>
      <c r="C6" s="149" t="s">
        <v>17</v>
      </c>
      <c r="D6"/>
    </row>
    <row r="7" ht="24.75" customHeight="1" spans="2:4">
      <c r="B7" s="148" t="s">
        <v>18</v>
      </c>
      <c r="C7" s="149" t="s">
        <v>19</v>
      </c>
      <c r="D7"/>
    </row>
    <row r="8" ht="24.75" customHeight="1" spans="2:4">
      <c r="B8" s="148" t="s">
        <v>20</v>
      </c>
      <c r="C8" s="149"/>
      <c r="D8"/>
    </row>
    <row r="9" ht="24.75" customHeight="1" spans="2:4">
      <c r="B9" s="148" t="s">
        <v>21</v>
      </c>
      <c r="C9" s="149" t="s">
        <v>22</v>
      </c>
      <c r="D9"/>
    </row>
    <row r="10" ht="24.75" customHeight="1" spans="2:4">
      <c r="B10" s="148" t="s">
        <v>23</v>
      </c>
      <c r="C10" s="149" t="s">
        <v>24</v>
      </c>
      <c r="D10"/>
    </row>
    <row r="11" ht="24.75" customHeight="1" spans="2:4">
      <c r="B11" s="150" t="s">
        <v>25</v>
      </c>
      <c r="C11" s="149" t="s">
        <v>26</v>
      </c>
      <c r="D11"/>
    </row>
    <row r="12" ht="24.75" customHeight="1" spans="2:4">
      <c r="B12" s="151" t="s">
        <v>27</v>
      </c>
      <c r="C12" s="152" t="s">
        <v>28</v>
      </c>
      <c r="D12"/>
    </row>
    <row r="13" ht="24.75" customHeight="1" spans="2:4">
      <c r="B13" s="151" t="s">
        <v>29</v>
      </c>
      <c r="C13" s="153"/>
      <c r="D13"/>
    </row>
    <row r="14" ht="24.75" customHeight="1" spans="2:4">
      <c r="B14" s="151" t="s">
        <v>30</v>
      </c>
      <c r="C14" s="153"/>
      <c r="D14"/>
    </row>
    <row r="15" ht="24.75" customHeight="1" spans="2:4">
      <c r="B15" s="154" t="s">
        <v>31</v>
      </c>
      <c r="C15" s="155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showGridLines="0" showZeros="0" topLeftCell="A13" workbookViewId="0">
      <selection activeCell="F37" sqref="F37"/>
    </sheetView>
  </sheetViews>
  <sheetFormatPr defaultColWidth="9.14285714285714" defaultRowHeight="12.75" customHeight="1" outlineLevelCol="3"/>
  <cols>
    <col min="1" max="1" width="29.7142857142857" style="108" customWidth="1"/>
    <col min="2" max="2" width="17.5714285714286" style="108" customWidth="1"/>
    <col min="3" max="3" width="28.5714285714286" style="108" customWidth="1"/>
    <col min="4" max="4" width="15.5714285714286" style="108" customWidth="1"/>
    <col min="5" max="16384" width="9.14285714285714" style="109"/>
  </cols>
  <sheetData>
    <row r="1" ht="24.75" customHeight="1" spans="1:1">
      <c r="A1" s="110" t="s">
        <v>32</v>
      </c>
    </row>
    <row r="2" ht="24.75" customHeight="1" spans="1:4">
      <c r="A2" s="111" t="s">
        <v>33</v>
      </c>
      <c r="B2" s="111"/>
      <c r="C2" s="111"/>
      <c r="D2" s="111"/>
    </row>
    <row r="3" ht="24.75" customHeight="1" spans="1:4">
      <c r="A3" s="112"/>
      <c r="B3" s="113"/>
      <c r="C3" s="114"/>
      <c r="D3" s="115" t="s">
        <v>34</v>
      </c>
    </row>
    <row r="4" ht="24.75" customHeight="1" spans="1:4">
      <c r="A4" s="116" t="s">
        <v>35</v>
      </c>
      <c r="B4" s="117"/>
      <c r="C4" s="117" t="s">
        <v>36</v>
      </c>
      <c r="D4" s="118"/>
    </row>
    <row r="5" ht="24.75" customHeight="1" spans="1:4">
      <c r="A5" s="116" t="s">
        <v>37</v>
      </c>
      <c r="B5" s="117" t="s">
        <v>38</v>
      </c>
      <c r="C5" s="117" t="s">
        <v>37</v>
      </c>
      <c r="D5" s="118" t="s">
        <v>38</v>
      </c>
    </row>
    <row r="6" s="107" customFormat="1" ht="24.75" customHeight="1" spans="1:4">
      <c r="A6" s="119" t="s">
        <v>39</v>
      </c>
      <c r="B6" s="120">
        <v>587.86</v>
      </c>
      <c r="C6" s="121" t="s">
        <v>40</v>
      </c>
      <c r="D6" s="122">
        <v>518.56</v>
      </c>
    </row>
    <row r="7" s="107" customFormat="1" ht="24.75" customHeight="1" spans="1:4">
      <c r="A7" s="119" t="s">
        <v>41</v>
      </c>
      <c r="B7" s="123">
        <v>0</v>
      </c>
      <c r="C7" s="121" t="s">
        <v>42</v>
      </c>
      <c r="D7" s="122">
        <v>0</v>
      </c>
    </row>
    <row r="8" s="107" customFormat="1" ht="24.75" customHeight="1" spans="1:4">
      <c r="A8" s="124" t="s">
        <v>43</v>
      </c>
      <c r="B8" s="123">
        <v>0</v>
      </c>
      <c r="C8" s="121" t="s">
        <v>44</v>
      </c>
      <c r="D8" s="122">
        <v>0</v>
      </c>
    </row>
    <row r="9" s="107" customFormat="1" ht="24.75" customHeight="1" spans="1:4">
      <c r="A9" s="119" t="s">
        <v>45</v>
      </c>
      <c r="B9" s="123">
        <v>0</v>
      </c>
      <c r="C9" s="121" t="s">
        <v>46</v>
      </c>
      <c r="D9" s="122">
        <v>0</v>
      </c>
    </row>
    <row r="10" s="107" customFormat="1" ht="24.75" customHeight="1" spans="1:4">
      <c r="A10" s="119" t="s">
        <v>47</v>
      </c>
      <c r="B10" s="123">
        <v>0</v>
      </c>
      <c r="C10" s="121" t="s">
        <v>48</v>
      </c>
      <c r="D10" s="122">
        <v>0</v>
      </c>
    </row>
    <row r="11" s="107" customFormat="1" ht="24.75" customHeight="1" spans="1:4">
      <c r="A11" s="124" t="s">
        <v>49</v>
      </c>
      <c r="B11" s="123">
        <v>0</v>
      </c>
      <c r="C11" s="121" t="s">
        <v>50</v>
      </c>
      <c r="D11" s="125">
        <v>0</v>
      </c>
    </row>
    <row r="12" s="107" customFormat="1" ht="24.75" customHeight="1" spans="1:4">
      <c r="A12" s="124" t="s">
        <v>51</v>
      </c>
      <c r="B12" s="123">
        <v>0</v>
      </c>
      <c r="C12" s="121" t="s">
        <v>52</v>
      </c>
      <c r="D12" s="126">
        <v>0</v>
      </c>
    </row>
    <row r="13" s="107" customFormat="1" ht="24.75" customHeight="1" spans="1:4">
      <c r="A13" s="119" t="s">
        <v>53</v>
      </c>
      <c r="B13" s="123">
        <v>0</v>
      </c>
      <c r="C13" s="121" t="s">
        <v>54</v>
      </c>
      <c r="D13" s="127">
        <v>27.54</v>
      </c>
    </row>
    <row r="14" s="107" customFormat="1" ht="24.75" customHeight="1" spans="1:4">
      <c r="A14" s="119" t="s">
        <v>55</v>
      </c>
      <c r="B14" s="123">
        <v>0</v>
      </c>
      <c r="C14" s="121" t="s">
        <v>56</v>
      </c>
      <c r="D14" s="127">
        <v>0</v>
      </c>
    </row>
    <row r="15" s="107" customFormat="1" ht="24.75" customHeight="1" spans="1:4">
      <c r="A15" s="124"/>
      <c r="B15" s="121"/>
      <c r="C15" s="121" t="s">
        <v>57</v>
      </c>
      <c r="D15" s="127">
        <v>22.58</v>
      </c>
    </row>
    <row r="16" s="107" customFormat="1" ht="24.75" customHeight="1" spans="1:4">
      <c r="A16" s="124"/>
      <c r="B16" s="121"/>
      <c r="C16" s="121" t="s">
        <v>58</v>
      </c>
      <c r="D16" s="127">
        <v>0</v>
      </c>
    </row>
    <row r="17" s="107" customFormat="1" ht="24.75" customHeight="1" spans="1:4">
      <c r="A17" s="119"/>
      <c r="B17" s="121"/>
      <c r="C17" s="121" t="s">
        <v>59</v>
      </c>
      <c r="D17" s="127">
        <v>0</v>
      </c>
    </row>
    <row r="18" s="107" customFormat="1" ht="24.75" customHeight="1" spans="1:4">
      <c r="A18" s="119"/>
      <c r="B18" s="121"/>
      <c r="C18" s="121" t="s">
        <v>60</v>
      </c>
      <c r="D18" s="127">
        <v>0</v>
      </c>
    </row>
    <row r="19" s="107" customFormat="1" ht="24.75" customHeight="1" spans="1:4">
      <c r="A19" s="119"/>
      <c r="B19" s="121"/>
      <c r="C19" s="121" t="s">
        <v>61</v>
      </c>
      <c r="D19" s="127">
        <v>0</v>
      </c>
    </row>
    <row r="20" s="107" customFormat="1" ht="24.75" customHeight="1" spans="1:4">
      <c r="A20" s="119"/>
      <c r="B20" s="121"/>
      <c r="C20" s="121" t="s">
        <v>62</v>
      </c>
      <c r="D20" s="127">
        <v>0</v>
      </c>
    </row>
    <row r="21" s="107" customFormat="1" ht="24.75" customHeight="1" spans="1:4">
      <c r="A21" s="119"/>
      <c r="B21" s="121"/>
      <c r="C21" s="121" t="s">
        <v>63</v>
      </c>
      <c r="D21" s="127">
        <v>0</v>
      </c>
    </row>
    <row r="22" s="107" customFormat="1" ht="24.75" customHeight="1" spans="1:4">
      <c r="A22" s="119"/>
      <c r="B22" s="121"/>
      <c r="C22" s="121" t="s">
        <v>64</v>
      </c>
      <c r="D22" s="127">
        <v>0</v>
      </c>
    </row>
    <row r="23" s="107" customFormat="1" ht="24.75" customHeight="1" spans="1:4">
      <c r="A23" s="119"/>
      <c r="B23" s="121"/>
      <c r="C23" s="121" t="s">
        <v>65</v>
      </c>
      <c r="D23" s="127">
        <v>0</v>
      </c>
    </row>
    <row r="24" s="107" customFormat="1" ht="24.75" customHeight="1" spans="1:4">
      <c r="A24" s="119"/>
      <c r="B24" s="121"/>
      <c r="C24" s="121" t="s">
        <v>66</v>
      </c>
      <c r="D24" s="127">
        <v>0</v>
      </c>
    </row>
    <row r="25" s="107" customFormat="1" ht="24.75" customHeight="1" spans="1:4">
      <c r="A25" s="119"/>
      <c r="B25" s="121"/>
      <c r="C25" s="121" t="s">
        <v>67</v>
      </c>
      <c r="D25" s="127">
        <v>19.18</v>
      </c>
    </row>
    <row r="26" s="107" customFormat="1" ht="24.75" customHeight="1" spans="1:4">
      <c r="A26" s="119"/>
      <c r="B26" s="121"/>
      <c r="C26" s="121" t="s">
        <v>68</v>
      </c>
      <c r="D26" s="127">
        <v>0</v>
      </c>
    </row>
    <row r="27" s="107" customFormat="1" ht="24.75" customHeight="1" spans="1:4">
      <c r="A27" s="119"/>
      <c r="B27" s="121"/>
      <c r="C27" s="121" t="s">
        <v>69</v>
      </c>
      <c r="D27" s="127">
        <v>0</v>
      </c>
    </row>
    <row r="28" s="107" customFormat="1" ht="24.75" customHeight="1" spans="1:4">
      <c r="A28" s="119"/>
      <c r="B28" s="121"/>
      <c r="C28" s="121" t="s">
        <v>70</v>
      </c>
      <c r="D28" s="128">
        <v>0</v>
      </c>
    </row>
    <row r="29" s="107" customFormat="1" ht="24.75" customHeight="1" spans="1:4">
      <c r="A29" s="119"/>
      <c r="B29" s="121"/>
      <c r="C29" s="121" t="s">
        <v>71</v>
      </c>
      <c r="D29" s="128">
        <v>0</v>
      </c>
    </row>
    <row r="30" s="107" customFormat="1" ht="24.75" customHeight="1" spans="1:4">
      <c r="A30" s="119"/>
      <c r="B30" s="121"/>
      <c r="C30" s="121" t="s">
        <v>72</v>
      </c>
      <c r="D30" s="128">
        <v>0</v>
      </c>
    </row>
    <row r="31" s="107" customFormat="1" ht="24.75" customHeight="1" spans="1:4">
      <c r="A31" s="119"/>
      <c r="B31" s="121"/>
      <c r="C31" s="121" t="s">
        <v>73</v>
      </c>
      <c r="D31" s="128">
        <v>0</v>
      </c>
    </row>
    <row r="32" s="107" customFormat="1" ht="24.75" customHeight="1" spans="1:4">
      <c r="A32" s="119"/>
      <c r="B32" s="121"/>
      <c r="C32" s="121" t="s">
        <v>74</v>
      </c>
      <c r="D32" s="128">
        <v>0</v>
      </c>
    </row>
    <row r="33" s="107" customFormat="1" ht="24.75" customHeight="1" spans="1:4">
      <c r="A33" s="119"/>
      <c r="B33" s="121"/>
      <c r="C33" s="121" t="s">
        <v>75</v>
      </c>
      <c r="D33" s="128">
        <v>0</v>
      </c>
    </row>
    <row r="34" s="107" customFormat="1" ht="24.75" customHeight="1" spans="1:4">
      <c r="A34" s="119"/>
      <c r="B34" s="121"/>
      <c r="C34" s="121" t="s">
        <v>76</v>
      </c>
      <c r="D34" s="129">
        <v>0</v>
      </c>
    </row>
    <row r="35" ht="24.75" customHeight="1" spans="1:4">
      <c r="A35" s="130"/>
      <c r="B35" s="131"/>
      <c r="C35" s="131"/>
      <c r="D35" s="132"/>
    </row>
    <row r="36" s="107" customFormat="1" ht="24.75" customHeight="1" spans="1:4">
      <c r="A36" s="133" t="s">
        <v>77</v>
      </c>
      <c r="B36" s="123">
        <v>587.86</v>
      </c>
      <c r="C36" s="134" t="s">
        <v>78</v>
      </c>
      <c r="D36" s="125">
        <v>587.86</v>
      </c>
    </row>
    <row r="37" ht="24.75" customHeight="1" spans="1:4">
      <c r="A37" s="135"/>
      <c r="B37" s="131"/>
      <c r="C37" s="136"/>
      <c r="D37" s="132"/>
    </row>
    <row r="38" ht="24.75" customHeight="1" spans="1:4">
      <c r="A38" s="135"/>
      <c r="B38" s="131"/>
      <c r="C38" s="136"/>
      <c r="D38" s="132"/>
    </row>
    <row r="39" s="107" customFormat="1" ht="24.75" customHeight="1" spans="1:4">
      <c r="A39" s="119" t="s">
        <v>79</v>
      </c>
      <c r="B39" s="137">
        <v>0</v>
      </c>
      <c r="C39" s="121" t="s">
        <v>80</v>
      </c>
      <c r="D39" s="125">
        <v>0</v>
      </c>
    </row>
    <row r="40" s="107" customFormat="1" ht="24.75" customHeight="1" spans="1:4">
      <c r="A40" s="119" t="s">
        <v>81</v>
      </c>
      <c r="B40" s="137">
        <v>0</v>
      </c>
      <c r="C40" s="121"/>
      <c r="D40" s="138"/>
    </row>
    <row r="41" ht="24.75" customHeight="1" spans="1:4">
      <c r="A41" s="109"/>
      <c r="B41" s="139"/>
      <c r="C41" s="140"/>
      <c r="D41" s="132"/>
    </row>
    <row r="42" ht="24.75" customHeight="1" spans="1:4">
      <c r="A42" s="141"/>
      <c r="B42" s="139"/>
      <c r="C42" s="140"/>
      <c r="D42" s="132"/>
    </row>
    <row r="43" s="107" customFormat="1" ht="24.75" customHeight="1" spans="1:4">
      <c r="A43" s="133" t="s">
        <v>82</v>
      </c>
      <c r="B43" s="142">
        <v>587.86</v>
      </c>
      <c r="C43" s="143" t="s">
        <v>83</v>
      </c>
      <c r="D43" s="144">
        <v>587.86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3" t="s">
        <v>32</v>
      </c>
    </row>
    <row r="2" ht="24.75" customHeight="1" spans="1:2">
      <c r="A2" s="4" t="s">
        <v>84</v>
      </c>
      <c r="B2" s="4"/>
    </row>
    <row r="3" ht="24.75" customHeight="1" spans="1:2">
      <c r="A3" s="101"/>
      <c r="B3" s="102"/>
    </row>
    <row r="4" ht="24" customHeight="1" spans="1:2">
      <c r="A4" s="25" t="s">
        <v>37</v>
      </c>
      <c r="B4" s="103" t="s">
        <v>38</v>
      </c>
    </row>
    <row r="5" s="12" customFormat="1" ht="24.75" customHeight="1" spans="1:3">
      <c r="A5" s="104" t="s">
        <v>39</v>
      </c>
      <c r="B5" s="106">
        <v>587.86</v>
      </c>
      <c r="C5" s="2"/>
    </row>
    <row r="6" ht="24.75" customHeight="1" spans="1:2">
      <c r="A6" s="104" t="s">
        <v>85</v>
      </c>
      <c r="B6" s="106">
        <v>587.86</v>
      </c>
    </row>
    <row r="7" ht="24.75" customHeight="1" spans="1:2">
      <c r="A7" s="104" t="s">
        <v>86</v>
      </c>
      <c r="B7" s="106">
        <v>587.86</v>
      </c>
    </row>
    <row r="8" ht="24.75" customHeight="1" spans="1:2">
      <c r="A8" s="104" t="s">
        <v>87</v>
      </c>
      <c r="B8" s="106">
        <v>587.86</v>
      </c>
    </row>
    <row r="9" ht="24.75" customHeight="1" spans="1:2">
      <c r="A9" s="3"/>
      <c r="B9" s="3"/>
    </row>
    <row r="10" ht="24.75" customHeight="1" spans="1:2">
      <c r="A10" s="3"/>
      <c r="B10" s="3"/>
    </row>
    <row r="11" ht="24.75" customHeight="1" spans="1:2">
      <c r="A11" s="3"/>
      <c r="B11" s="3"/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.14285714285714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3" t="s">
        <v>32</v>
      </c>
    </row>
    <row r="2" ht="24.75" customHeight="1" spans="1:2">
      <c r="A2" s="4" t="s">
        <v>84</v>
      </c>
      <c r="B2" s="4"/>
    </row>
    <row r="3" ht="24.75" customHeight="1" spans="1:2">
      <c r="A3" s="101"/>
      <c r="B3" s="102"/>
    </row>
    <row r="4" ht="24" customHeight="1" spans="1:2">
      <c r="A4" s="25" t="s">
        <v>37</v>
      </c>
      <c r="B4" s="103" t="s">
        <v>38</v>
      </c>
    </row>
    <row r="5" s="12" customFormat="1" ht="24.75" customHeight="1" spans="1:3">
      <c r="A5" s="104" t="s">
        <v>39</v>
      </c>
      <c r="B5" s="105">
        <v>587.86</v>
      </c>
      <c r="C5" s="2"/>
    </row>
    <row r="6" ht="24.75" customHeight="1" spans="1:2">
      <c r="A6" s="104" t="s">
        <v>85</v>
      </c>
      <c r="B6" s="105">
        <v>587.86</v>
      </c>
    </row>
    <row r="7" ht="24.75" customHeight="1" spans="1:2">
      <c r="A7" s="104" t="s">
        <v>86</v>
      </c>
      <c r="B7" s="105">
        <v>587.86</v>
      </c>
    </row>
    <row r="8" ht="24.75" customHeight="1" spans="1:2">
      <c r="A8" s="104" t="s">
        <v>87</v>
      </c>
      <c r="B8" s="105">
        <v>587.86</v>
      </c>
    </row>
    <row r="9" ht="24.75" customHeight="1" spans="1:2">
      <c r="A9" s="3"/>
      <c r="B9" s="3"/>
    </row>
    <row r="10" ht="24.75" customHeight="1" spans="1:2">
      <c r="A10" s="3"/>
      <c r="B10" s="3"/>
    </row>
    <row r="11" ht="24.75" customHeight="1" spans="1:2">
      <c r="A11" s="3"/>
      <c r="B11" s="3"/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topLeftCell="A9" workbookViewId="0">
      <selection activeCell="A1" sqref="A1"/>
    </sheetView>
  </sheetViews>
  <sheetFormatPr defaultColWidth="9.14285714285714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16384" width="9.14285714285714" style="3"/>
  </cols>
  <sheetData>
    <row r="1" ht="24.75" customHeight="1" spans="1:1">
      <c r="A1" s="23" t="s">
        <v>32</v>
      </c>
    </row>
    <row r="2" ht="24.75" customHeight="1" spans="1:5">
      <c r="A2" s="92" t="s">
        <v>88</v>
      </c>
      <c r="B2" s="92"/>
      <c r="C2" s="92"/>
      <c r="D2" s="92"/>
      <c r="E2" s="92"/>
    </row>
    <row r="3" ht="24.75" customHeight="1" spans="1:5">
      <c r="A3" s="78"/>
      <c r="B3" s="78"/>
      <c r="E3" s="5" t="s">
        <v>34</v>
      </c>
    </row>
    <row r="4" ht="24.75" customHeight="1" spans="1:5">
      <c r="A4" s="6" t="s">
        <v>89</v>
      </c>
      <c r="B4" s="6" t="s">
        <v>90</v>
      </c>
      <c r="C4" s="7" t="s">
        <v>91</v>
      </c>
      <c r="D4" s="8" t="s">
        <v>92</v>
      </c>
      <c r="E4" s="93" t="s">
        <v>93</v>
      </c>
    </row>
    <row r="5" ht="24.75" customHeight="1" spans="1:5">
      <c r="A5" s="6" t="s">
        <v>94</v>
      </c>
      <c r="B5" s="6">
        <v>1</v>
      </c>
      <c r="C5" s="7">
        <v>2</v>
      </c>
      <c r="D5" s="8">
        <v>3</v>
      </c>
      <c r="E5" s="94">
        <v>4</v>
      </c>
    </row>
    <row r="6" s="12" customFormat="1" ht="29.25" customHeight="1" spans="1:7">
      <c r="A6" s="95" t="s">
        <v>95</v>
      </c>
      <c r="B6" s="65">
        <f>B7+B11+B17+B21</f>
        <v>587.86</v>
      </c>
      <c r="C6" s="66">
        <f>C7+C11+C17+C21</f>
        <v>367.86</v>
      </c>
      <c r="D6" s="96">
        <f>D7+D11+D17+D21</f>
        <v>220</v>
      </c>
      <c r="E6" s="97">
        <f>E7+E11+E17+E21</f>
        <v>0</v>
      </c>
      <c r="F6" s="2"/>
      <c r="G6" s="2"/>
    </row>
    <row r="7" ht="29.25" customHeight="1" spans="1:5">
      <c r="A7" s="95" t="s">
        <v>96</v>
      </c>
      <c r="B7" s="65">
        <f>B8</f>
        <v>518.56</v>
      </c>
      <c r="C7" s="66">
        <f>C8</f>
        <v>298.56</v>
      </c>
      <c r="D7" s="96">
        <f>D8</f>
        <v>220</v>
      </c>
      <c r="E7" s="97">
        <f>E8</f>
        <v>0</v>
      </c>
    </row>
    <row r="8" ht="29.25" customHeight="1" spans="1:5">
      <c r="A8" s="95" t="s">
        <v>97</v>
      </c>
      <c r="B8" s="65">
        <f>SUM(B9:B10)</f>
        <v>518.56</v>
      </c>
      <c r="C8" s="66">
        <f>SUM(C9:C10)</f>
        <v>298.56</v>
      </c>
      <c r="D8" s="96">
        <f>SUM(D9:D10)</f>
        <v>220</v>
      </c>
      <c r="E8" s="97">
        <f>SUM(E9:E10)</f>
        <v>0</v>
      </c>
    </row>
    <row r="9" ht="29.25" customHeight="1" spans="1:5">
      <c r="A9" s="98" t="s">
        <v>98</v>
      </c>
      <c r="B9" s="68">
        <v>298.56</v>
      </c>
      <c r="C9" s="69">
        <v>298.56</v>
      </c>
      <c r="D9" s="99">
        <v>0</v>
      </c>
      <c r="E9" s="100">
        <v>0</v>
      </c>
    </row>
    <row r="10" ht="29.25" customHeight="1" spans="1:5">
      <c r="A10" s="98" t="s">
        <v>99</v>
      </c>
      <c r="B10" s="68">
        <v>220</v>
      </c>
      <c r="C10" s="69">
        <v>0</v>
      </c>
      <c r="D10" s="99">
        <v>220</v>
      </c>
      <c r="E10" s="100">
        <v>0</v>
      </c>
    </row>
    <row r="11" ht="29.25" customHeight="1" spans="1:5">
      <c r="A11" s="95" t="s">
        <v>100</v>
      </c>
      <c r="B11" s="65">
        <f>B12+B15</f>
        <v>27.54</v>
      </c>
      <c r="C11" s="66">
        <f>C12+C15</f>
        <v>27.54</v>
      </c>
      <c r="D11" s="96">
        <f>D12+D15</f>
        <v>0</v>
      </c>
      <c r="E11" s="97">
        <f>E12+E15</f>
        <v>0</v>
      </c>
    </row>
    <row r="12" ht="29.25" customHeight="1" spans="1:5">
      <c r="A12" s="95" t="s">
        <v>101</v>
      </c>
      <c r="B12" s="65">
        <f>SUM(B13:B14)</f>
        <v>27.21</v>
      </c>
      <c r="C12" s="66">
        <f>SUM(C13:C14)</f>
        <v>27.21</v>
      </c>
      <c r="D12" s="96">
        <f>SUM(D13:D14)</f>
        <v>0</v>
      </c>
      <c r="E12" s="97">
        <f>SUM(E13:E14)</f>
        <v>0</v>
      </c>
    </row>
    <row r="13" ht="29.25" customHeight="1" spans="1:5">
      <c r="A13" s="98" t="s">
        <v>102</v>
      </c>
      <c r="B13" s="68">
        <v>1.63</v>
      </c>
      <c r="C13" s="69">
        <v>1.63</v>
      </c>
      <c r="D13" s="99">
        <v>0</v>
      </c>
      <c r="E13" s="100">
        <v>0</v>
      </c>
    </row>
    <row r="14" ht="29.25" customHeight="1" spans="1:5">
      <c r="A14" s="98" t="s">
        <v>103</v>
      </c>
      <c r="B14" s="68">
        <v>25.58</v>
      </c>
      <c r="C14" s="69">
        <v>25.58</v>
      </c>
      <c r="D14" s="99">
        <v>0</v>
      </c>
      <c r="E14" s="100">
        <v>0</v>
      </c>
    </row>
    <row r="15" ht="29.25" customHeight="1" spans="1:5">
      <c r="A15" s="95" t="s">
        <v>104</v>
      </c>
      <c r="B15" s="65">
        <f>B16</f>
        <v>0.33</v>
      </c>
      <c r="C15" s="66">
        <f>C16</f>
        <v>0.33</v>
      </c>
      <c r="D15" s="96">
        <f>D16</f>
        <v>0</v>
      </c>
      <c r="E15" s="97">
        <f>E16</f>
        <v>0</v>
      </c>
    </row>
    <row r="16" ht="29.25" customHeight="1" spans="1:5">
      <c r="A16" s="98" t="s">
        <v>105</v>
      </c>
      <c r="B16" s="68">
        <v>0.33</v>
      </c>
      <c r="C16" s="69">
        <v>0.33</v>
      </c>
      <c r="D16" s="99">
        <v>0</v>
      </c>
      <c r="E16" s="100">
        <v>0</v>
      </c>
    </row>
    <row r="17" ht="29.25" customHeight="1" spans="1:5">
      <c r="A17" s="95" t="s">
        <v>106</v>
      </c>
      <c r="B17" s="65">
        <f>B18</f>
        <v>22.58</v>
      </c>
      <c r="C17" s="66">
        <f>C18</f>
        <v>22.58</v>
      </c>
      <c r="D17" s="96">
        <f>D18</f>
        <v>0</v>
      </c>
      <c r="E17" s="97">
        <f>E18</f>
        <v>0</v>
      </c>
    </row>
    <row r="18" ht="29.25" customHeight="1" spans="1:5">
      <c r="A18" s="95" t="s">
        <v>107</v>
      </c>
      <c r="B18" s="65">
        <f>SUM(B19:B20)</f>
        <v>22.58</v>
      </c>
      <c r="C18" s="66">
        <f>SUM(C19:C20)</f>
        <v>22.58</v>
      </c>
      <c r="D18" s="96">
        <f>SUM(D19:D20)</f>
        <v>0</v>
      </c>
      <c r="E18" s="97">
        <f>SUM(E19:E20)</f>
        <v>0</v>
      </c>
    </row>
    <row r="19" ht="29.25" customHeight="1" spans="1:5">
      <c r="A19" s="98" t="s">
        <v>108</v>
      </c>
      <c r="B19" s="68">
        <v>10.4</v>
      </c>
      <c r="C19" s="69">
        <v>10.4</v>
      </c>
      <c r="D19" s="99">
        <v>0</v>
      </c>
      <c r="E19" s="100">
        <v>0</v>
      </c>
    </row>
    <row r="20" ht="29.25" customHeight="1" spans="1:5">
      <c r="A20" s="98" t="s">
        <v>109</v>
      </c>
      <c r="B20" s="68">
        <v>12.18</v>
      </c>
      <c r="C20" s="69">
        <v>12.18</v>
      </c>
      <c r="D20" s="99">
        <v>0</v>
      </c>
      <c r="E20" s="100">
        <v>0</v>
      </c>
    </row>
    <row r="21" ht="29.25" customHeight="1" spans="1:5">
      <c r="A21" s="95" t="s">
        <v>110</v>
      </c>
      <c r="B21" s="65">
        <f>B22</f>
        <v>19.18</v>
      </c>
      <c r="C21" s="66">
        <f>C22</f>
        <v>19.18</v>
      </c>
      <c r="D21" s="96">
        <f>D22</f>
        <v>0</v>
      </c>
      <c r="E21" s="97">
        <f>E22</f>
        <v>0</v>
      </c>
    </row>
    <row r="22" ht="29.25" customHeight="1" spans="1:5">
      <c r="A22" s="95" t="s">
        <v>111</v>
      </c>
      <c r="B22" s="65">
        <f>B23</f>
        <v>19.18</v>
      </c>
      <c r="C22" s="66">
        <f>C23</f>
        <v>19.18</v>
      </c>
      <c r="D22" s="96">
        <f>D23</f>
        <v>0</v>
      </c>
      <c r="E22" s="97">
        <f>E23</f>
        <v>0</v>
      </c>
    </row>
    <row r="23" ht="29.25" customHeight="1" spans="1:5">
      <c r="A23" s="98" t="s">
        <v>112</v>
      </c>
      <c r="B23" s="68">
        <v>19.18</v>
      </c>
      <c r="C23" s="69">
        <v>19.18</v>
      </c>
      <c r="D23" s="99">
        <v>0</v>
      </c>
      <c r="E23" s="100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5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4285714285714" style="3"/>
  </cols>
  <sheetData>
    <row r="1" ht="25.5" customHeight="1" spans="1:98">
      <c r="A1" s="23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ht="25.5" customHeight="1" spans="1:98">
      <c r="A2" s="73" t="s">
        <v>113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</row>
    <row r="3" ht="16.5" customHeight="1" spans="2:98">
      <c r="B3" s="75"/>
      <c r="C3" s="7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ht="25.5" customHeight="1" spans="1:98">
      <c r="A4" s="6" t="s">
        <v>114</v>
      </c>
      <c r="B4" s="8"/>
      <c r="C4" s="77" t="s">
        <v>115</v>
      </c>
      <c r="D4" s="7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ht="25.5" customHeight="1" spans="1:98">
      <c r="A5" s="6" t="s">
        <v>37</v>
      </c>
      <c r="B5" s="7" t="s">
        <v>38</v>
      </c>
      <c r="C5" s="61" t="s">
        <v>37</v>
      </c>
      <c r="D5" s="78" t="s">
        <v>95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="12" customFormat="1" ht="25.5" customHeight="1" spans="1:99">
      <c r="A6" s="79" t="s">
        <v>116</v>
      </c>
      <c r="B6" s="80">
        <v>587.86</v>
      </c>
      <c r="C6" s="81" t="s">
        <v>117</v>
      </c>
      <c r="D6" s="32">
        <v>587.86</v>
      </c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2"/>
    </row>
    <row r="7" s="12" customFormat="1" ht="25.5" customHeight="1" spans="1:99">
      <c r="A7" s="79" t="s">
        <v>118</v>
      </c>
      <c r="B7" s="80">
        <v>587.86</v>
      </c>
      <c r="C7" s="81" t="s">
        <v>119</v>
      </c>
      <c r="D7" s="32">
        <v>518.56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2"/>
    </row>
    <row r="8" s="12" customFormat="1" ht="25.5" customHeight="1" spans="1:99">
      <c r="A8" s="79" t="s">
        <v>120</v>
      </c>
      <c r="B8" s="80">
        <v>0</v>
      </c>
      <c r="C8" s="81" t="s">
        <v>121</v>
      </c>
      <c r="D8" s="32">
        <v>0</v>
      </c>
      <c r="E8" s="82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2"/>
    </row>
    <row r="9" s="12" customFormat="1" ht="25.5" customHeight="1" spans="1:99">
      <c r="A9" s="79" t="s">
        <v>122</v>
      </c>
      <c r="B9" s="80">
        <v>0</v>
      </c>
      <c r="C9" s="81" t="s">
        <v>123</v>
      </c>
      <c r="D9" s="32">
        <v>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2"/>
    </row>
    <row r="10" s="12" customFormat="1" ht="25.5" customHeight="1" spans="1:99">
      <c r="A10" s="79"/>
      <c r="B10" s="84"/>
      <c r="C10" s="81" t="s">
        <v>124</v>
      </c>
      <c r="D10" s="32">
        <v>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2"/>
    </row>
    <row r="11" s="12" customFormat="1" ht="25.5" customHeight="1" spans="1:99">
      <c r="A11" s="79"/>
      <c r="B11" s="84"/>
      <c r="C11" s="81" t="s">
        <v>125</v>
      </c>
      <c r="D11" s="32">
        <v>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2"/>
    </row>
    <row r="12" s="12" customFormat="1" ht="25.5" customHeight="1" spans="1:99">
      <c r="A12" s="79"/>
      <c r="B12" s="84"/>
      <c r="C12" s="81" t="s">
        <v>126</v>
      </c>
      <c r="D12" s="32">
        <v>0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2"/>
    </row>
    <row r="13" s="12" customFormat="1" ht="25.5" customHeight="1" spans="1:99">
      <c r="A13" s="85"/>
      <c r="B13" s="86"/>
      <c r="C13" s="81" t="s">
        <v>127</v>
      </c>
      <c r="D13" s="32">
        <v>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2"/>
    </row>
    <row r="14" s="12" customFormat="1" ht="25.5" customHeight="1" spans="1:99">
      <c r="A14" s="85"/>
      <c r="B14" s="87"/>
      <c r="C14" s="81" t="s">
        <v>128</v>
      </c>
      <c r="D14" s="32">
        <v>27.54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2"/>
    </row>
    <row r="15" s="12" customFormat="1" ht="25.5" customHeight="1" spans="1:99">
      <c r="A15" s="85"/>
      <c r="B15" s="86"/>
      <c r="C15" s="81" t="s">
        <v>129</v>
      </c>
      <c r="D15" s="32">
        <v>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2"/>
    </row>
    <row r="16" s="12" customFormat="1" ht="25.5" customHeight="1" spans="1:99">
      <c r="A16" s="85"/>
      <c r="B16" s="86"/>
      <c r="C16" s="81" t="s">
        <v>130</v>
      </c>
      <c r="D16" s="32">
        <v>22.58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2"/>
    </row>
    <row r="17" s="12" customFormat="1" ht="25.5" customHeight="1" spans="1:99">
      <c r="A17" s="85"/>
      <c r="B17" s="86"/>
      <c r="C17" s="81" t="s">
        <v>131</v>
      </c>
      <c r="D17" s="32">
        <v>0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2"/>
    </row>
    <row r="18" s="12" customFormat="1" ht="25.5" customHeight="1" spans="1:99">
      <c r="A18" s="85"/>
      <c r="B18" s="86"/>
      <c r="C18" s="81" t="s">
        <v>132</v>
      </c>
      <c r="D18" s="32">
        <v>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2"/>
    </row>
    <row r="19" s="12" customFormat="1" ht="25.5" customHeight="1" spans="1:99">
      <c r="A19" s="85"/>
      <c r="B19" s="86"/>
      <c r="C19" s="81" t="s">
        <v>133</v>
      </c>
      <c r="D19" s="32">
        <v>0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2"/>
    </row>
    <row r="20" s="12" customFormat="1" ht="25.5" customHeight="1" spans="1:99">
      <c r="A20" s="85"/>
      <c r="B20" s="86"/>
      <c r="C20" s="81" t="s">
        <v>134</v>
      </c>
      <c r="D20" s="32">
        <v>0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2"/>
    </row>
    <row r="21" s="12" customFormat="1" ht="25.5" customHeight="1" spans="1:99">
      <c r="A21" s="85"/>
      <c r="B21" s="86"/>
      <c r="C21" s="81" t="s">
        <v>135</v>
      </c>
      <c r="D21" s="32">
        <v>0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2"/>
    </row>
    <row r="22" s="12" customFormat="1" ht="25.5" customHeight="1" spans="1:99">
      <c r="A22" s="85"/>
      <c r="B22" s="86"/>
      <c r="C22" s="81" t="s">
        <v>136</v>
      </c>
      <c r="D22" s="32">
        <v>0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2"/>
    </row>
    <row r="23" s="12" customFormat="1" ht="25.5" customHeight="1" spans="1:99">
      <c r="A23" s="85"/>
      <c r="B23" s="86"/>
      <c r="C23" s="81" t="s">
        <v>137</v>
      </c>
      <c r="D23" s="32">
        <v>0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2"/>
    </row>
    <row r="24" s="12" customFormat="1" ht="25.5" customHeight="1" spans="1:99">
      <c r="A24" s="85"/>
      <c r="B24" s="86"/>
      <c r="C24" s="81" t="s">
        <v>138</v>
      </c>
      <c r="D24" s="32">
        <v>0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2"/>
    </row>
    <row r="25" s="12" customFormat="1" ht="25.5" customHeight="1" spans="1:99">
      <c r="A25" s="85"/>
      <c r="B25" s="86"/>
      <c r="C25" s="81" t="s">
        <v>139</v>
      </c>
      <c r="D25" s="32">
        <v>0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2"/>
    </row>
    <row r="26" s="12" customFormat="1" ht="25.5" customHeight="1" spans="1:99">
      <c r="A26" s="85"/>
      <c r="B26" s="86"/>
      <c r="C26" s="81" t="s">
        <v>140</v>
      </c>
      <c r="D26" s="32">
        <v>19.18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2"/>
    </row>
    <row r="27" s="12" customFormat="1" ht="25.5" customHeight="1" spans="1:99">
      <c r="A27" s="85"/>
      <c r="B27" s="86"/>
      <c r="C27" s="81" t="s">
        <v>141</v>
      </c>
      <c r="D27" s="32">
        <v>0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2"/>
    </row>
    <row r="28" s="12" customFormat="1" ht="25.5" customHeight="1" spans="1:99">
      <c r="A28" s="85"/>
      <c r="B28" s="86"/>
      <c r="C28" s="81" t="s">
        <v>142</v>
      </c>
      <c r="D28" s="32">
        <v>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2"/>
    </row>
    <row r="29" s="12" customFormat="1" ht="25.5" customHeight="1" spans="1:99">
      <c r="A29" s="85"/>
      <c r="B29" s="86"/>
      <c r="C29" s="81" t="s">
        <v>143</v>
      </c>
      <c r="D29" s="88">
        <v>0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2"/>
    </row>
    <row r="30" s="12" customFormat="1" ht="25.5" customHeight="1" spans="1:99">
      <c r="A30" s="85"/>
      <c r="B30" s="86"/>
      <c r="C30" s="81" t="s">
        <v>144</v>
      </c>
      <c r="D30" s="32">
        <v>0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2"/>
    </row>
    <row r="31" s="12" customFormat="1" ht="25.5" customHeight="1" spans="1:99">
      <c r="A31" s="85"/>
      <c r="B31" s="86"/>
      <c r="C31" s="81" t="s">
        <v>145</v>
      </c>
      <c r="D31" s="32">
        <v>0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2"/>
    </row>
    <row r="32" s="12" customFormat="1" ht="25.5" customHeight="1" spans="1:99">
      <c r="A32" s="85"/>
      <c r="B32" s="86"/>
      <c r="C32" s="81" t="s">
        <v>146</v>
      </c>
      <c r="D32" s="32">
        <v>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2"/>
    </row>
    <row r="33" s="12" customFormat="1" ht="25.5" customHeight="1" spans="1:99">
      <c r="A33" s="85"/>
      <c r="B33" s="86"/>
      <c r="C33" s="81" t="s">
        <v>147</v>
      </c>
      <c r="D33" s="32">
        <v>0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2"/>
    </row>
    <row r="34" s="12" customFormat="1" ht="25.5" customHeight="1" spans="1:99">
      <c r="A34" s="85"/>
      <c r="B34" s="86"/>
      <c r="C34" s="81" t="s">
        <v>148</v>
      </c>
      <c r="D34" s="32">
        <v>0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2"/>
    </row>
    <row r="35" s="12" customFormat="1" ht="25.5" customHeight="1" spans="1:99">
      <c r="A35" s="89" t="s">
        <v>149</v>
      </c>
      <c r="B35" s="90">
        <v>587.86</v>
      </c>
      <c r="C35" s="91" t="s">
        <v>150</v>
      </c>
      <c r="D35" s="88">
        <v>587.86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52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showGridLines="0" showZeros="0" workbookViewId="0">
      <selection activeCell="A1" sqref="A1"/>
    </sheetView>
  </sheetViews>
  <sheetFormatPr defaultColWidth="9.14285714285714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4285714285714" style="3"/>
  </cols>
  <sheetData>
    <row r="1" ht="24.75" customHeight="1" spans="1:1">
      <c r="A1" s="23" t="s">
        <v>32</v>
      </c>
    </row>
    <row r="2" ht="24.75" customHeight="1" spans="1:11">
      <c r="A2" s="4" t="s">
        <v>151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 spans="11:11">
      <c r="K3" s="5" t="s">
        <v>34</v>
      </c>
    </row>
    <row r="4" ht="24.75" customHeight="1" spans="1:11">
      <c r="A4" s="6" t="s">
        <v>152</v>
      </c>
      <c r="B4" s="7" t="s">
        <v>95</v>
      </c>
      <c r="C4" s="7" t="s">
        <v>153</v>
      </c>
      <c r="D4" s="7"/>
      <c r="E4" s="7"/>
      <c r="F4" s="7" t="s">
        <v>154</v>
      </c>
      <c r="G4" s="7"/>
      <c r="H4" s="7"/>
      <c r="I4" s="7" t="s">
        <v>155</v>
      </c>
      <c r="J4" s="7"/>
      <c r="K4" s="8"/>
    </row>
    <row r="5" ht="24.75" customHeight="1" spans="1:11">
      <c r="A5" s="6"/>
      <c r="B5" s="7"/>
      <c r="C5" s="7" t="s">
        <v>95</v>
      </c>
      <c r="D5" s="7" t="s">
        <v>91</v>
      </c>
      <c r="E5" s="7" t="s">
        <v>92</v>
      </c>
      <c r="F5" s="7" t="s">
        <v>95</v>
      </c>
      <c r="G5" s="7" t="s">
        <v>91</v>
      </c>
      <c r="H5" s="7" t="s">
        <v>92</v>
      </c>
      <c r="I5" s="61" t="s">
        <v>95</v>
      </c>
      <c r="J5" s="61" t="s">
        <v>91</v>
      </c>
      <c r="K5" s="62" t="s">
        <v>92</v>
      </c>
    </row>
    <row r="6" ht="24.75" customHeight="1" spans="1:11">
      <c r="A6" s="6" t="s">
        <v>94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="12" customFormat="1" ht="24.75" customHeight="1" spans="1:13">
      <c r="A7" s="63" t="s">
        <v>95</v>
      </c>
      <c r="B7" s="71">
        <f t="shared" ref="B7:K7" si="0">B8</f>
        <v>587.86</v>
      </c>
      <c r="C7" s="71">
        <f t="shared" si="0"/>
        <v>587.86</v>
      </c>
      <c r="D7" s="71">
        <f t="shared" si="0"/>
        <v>367.86</v>
      </c>
      <c r="E7" s="71">
        <f t="shared" si="0"/>
        <v>220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67">
        <f t="shared" si="0"/>
        <v>0</v>
      </c>
      <c r="L7" s="2"/>
      <c r="M7" s="2"/>
    </row>
    <row r="8" ht="24.75" customHeight="1" spans="1:11">
      <c r="A8" s="63" t="s">
        <v>2</v>
      </c>
      <c r="B8" s="71">
        <f t="shared" ref="B8:K8" si="1">B9</f>
        <v>587.86</v>
      </c>
      <c r="C8" s="71">
        <f t="shared" si="1"/>
        <v>587.86</v>
      </c>
      <c r="D8" s="71">
        <f t="shared" si="1"/>
        <v>367.86</v>
      </c>
      <c r="E8" s="71">
        <f t="shared" si="1"/>
        <v>220</v>
      </c>
      <c r="F8" s="71">
        <f t="shared" si="1"/>
        <v>0</v>
      </c>
      <c r="G8" s="71">
        <f t="shared" si="1"/>
        <v>0</v>
      </c>
      <c r="H8" s="71">
        <f t="shared" si="1"/>
        <v>0</v>
      </c>
      <c r="I8" s="71">
        <f t="shared" si="1"/>
        <v>0</v>
      </c>
      <c r="J8" s="71">
        <f t="shared" si="1"/>
        <v>0</v>
      </c>
      <c r="K8" s="67">
        <f t="shared" si="1"/>
        <v>0</v>
      </c>
    </row>
    <row r="9" ht="24.75" customHeight="1" spans="1:11">
      <c r="A9" s="9" t="s">
        <v>156</v>
      </c>
      <c r="B9" s="10">
        <v>587.86</v>
      </c>
      <c r="C9" s="10">
        <v>587.86</v>
      </c>
      <c r="D9" s="10">
        <v>367.86</v>
      </c>
      <c r="E9" s="10">
        <v>220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showZeros="0" topLeftCell="A5" workbookViewId="0">
      <selection activeCell="D23" sqref="D23"/>
    </sheetView>
  </sheetViews>
  <sheetFormatPr defaultColWidth="9.14285714285714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75" customHeight="1" spans="1:2">
      <c r="A1" s="23" t="s">
        <v>32</v>
      </c>
      <c r="B1" s="24"/>
    </row>
    <row r="2" ht="24.75" customHeight="1" spans="1:5">
      <c r="A2" s="4" t="s">
        <v>157</v>
      </c>
      <c r="B2" s="4"/>
      <c r="C2" s="4"/>
      <c r="D2" s="4"/>
      <c r="E2" s="4"/>
    </row>
    <row r="3" ht="24.75" customHeight="1" spans="5:5">
      <c r="E3" s="5" t="s">
        <v>34</v>
      </c>
    </row>
    <row r="4" ht="24.75" customHeight="1" spans="1:5">
      <c r="A4" s="6" t="s">
        <v>89</v>
      </c>
      <c r="B4" s="7"/>
      <c r="C4" s="6" t="s">
        <v>153</v>
      </c>
      <c r="D4" s="7"/>
      <c r="E4" s="8"/>
    </row>
    <row r="5" ht="24.75" customHeight="1" spans="1:5">
      <c r="A5" s="6" t="s">
        <v>158</v>
      </c>
      <c r="B5" s="7" t="s">
        <v>159</v>
      </c>
      <c r="C5" s="61" t="s">
        <v>95</v>
      </c>
      <c r="D5" s="61" t="s">
        <v>91</v>
      </c>
      <c r="E5" s="62" t="s">
        <v>92</v>
      </c>
    </row>
    <row r="6" ht="24.75" customHeight="1" spans="1:5">
      <c r="A6" s="6" t="s">
        <v>94</v>
      </c>
      <c r="B6" s="7" t="s">
        <v>94</v>
      </c>
      <c r="C6" s="7">
        <v>1</v>
      </c>
      <c r="D6" s="7">
        <v>2</v>
      </c>
      <c r="E6" s="8">
        <v>3</v>
      </c>
    </row>
    <row r="7" s="12" customFormat="1" ht="24.75" customHeight="1" spans="1:7">
      <c r="A7" s="63"/>
      <c r="B7" s="70" t="s">
        <v>95</v>
      </c>
      <c r="C7" s="71">
        <f>C8+C12+C18+C22</f>
        <v>587.86</v>
      </c>
      <c r="D7" s="71">
        <f>D8+D12+D18+D22</f>
        <v>367.86</v>
      </c>
      <c r="E7" s="67">
        <f>E8+E12+E18+E22</f>
        <v>220</v>
      </c>
      <c r="F7" s="2"/>
      <c r="G7" s="2"/>
    </row>
    <row r="8" ht="24.75" customHeight="1" spans="1:5">
      <c r="A8" s="63" t="s">
        <v>160</v>
      </c>
      <c r="B8" s="70" t="s">
        <v>96</v>
      </c>
      <c r="C8" s="71">
        <f>C9</f>
        <v>518.56</v>
      </c>
      <c r="D8" s="71">
        <f>D9</f>
        <v>298.56</v>
      </c>
      <c r="E8" s="67">
        <f>E9</f>
        <v>220</v>
      </c>
    </row>
    <row r="9" ht="24.75" customHeight="1" spans="1:5">
      <c r="A9" s="63" t="s">
        <v>161</v>
      </c>
      <c r="B9" s="70" t="s">
        <v>97</v>
      </c>
      <c r="C9" s="71">
        <f>SUM(C10:C11)</f>
        <v>518.56</v>
      </c>
      <c r="D9" s="71">
        <f>SUM(D10:D11)</f>
        <v>298.56</v>
      </c>
      <c r="E9" s="67">
        <f>SUM(E10:E11)</f>
        <v>220</v>
      </c>
    </row>
    <row r="10" ht="24.75" customHeight="1" spans="1:5">
      <c r="A10" s="9" t="s">
        <v>162</v>
      </c>
      <c r="B10" s="72" t="s">
        <v>98</v>
      </c>
      <c r="C10" s="10">
        <v>298.56</v>
      </c>
      <c r="D10" s="10">
        <v>298.56</v>
      </c>
      <c r="E10" s="11">
        <v>0</v>
      </c>
    </row>
    <row r="11" ht="24.75" customHeight="1" spans="1:5">
      <c r="A11" s="9" t="s">
        <v>163</v>
      </c>
      <c r="B11" s="72" t="s">
        <v>99</v>
      </c>
      <c r="C11" s="10">
        <v>220</v>
      </c>
      <c r="D11" s="10">
        <v>0</v>
      </c>
      <c r="E11" s="11">
        <v>220</v>
      </c>
    </row>
    <row r="12" ht="24.75" customHeight="1" spans="1:5">
      <c r="A12" s="63" t="s">
        <v>164</v>
      </c>
      <c r="B12" s="70" t="s">
        <v>100</v>
      </c>
      <c r="C12" s="71">
        <f>C13+C16</f>
        <v>27.54</v>
      </c>
      <c r="D12" s="71">
        <f>D13+D16</f>
        <v>27.54</v>
      </c>
      <c r="E12" s="67">
        <f>E13+E16</f>
        <v>0</v>
      </c>
    </row>
    <row r="13" ht="24.75" customHeight="1" spans="1:5">
      <c r="A13" s="63" t="s">
        <v>165</v>
      </c>
      <c r="B13" s="70" t="s">
        <v>101</v>
      </c>
      <c r="C13" s="71">
        <f>SUM(C14:C15)</f>
        <v>27.21</v>
      </c>
      <c r="D13" s="71">
        <f>SUM(D14:D15)</f>
        <v>27.21</v>
      </c>
      <c r="E13" s="67">
        <f>SUM(E14:E15)</f>
        <v>0</v>
      </c>
    </row>
    <row r="14" ht="24.75" customHeight="1" spans="1:5">
      <c r="A14" s="9" t="s">
        <v>166</v>
      </c>
      <c r="B14" s="72" t="s">
        <v>102</v>
      </c>
      <c r="C14" s="10">
        <v>1.63</v>
      </c>
      <c r="D14" s="10">
        <v>1.63</v>
      </c>
      <c r="E14" s="11">
        <v>0</v>
      </c>
    </row>
    <row r="15" ht="24.75" customHeight="1" spans="1:5">
      <c r="A15" s="9" t="s">
        <v>167</v>
      </c>
      <c r="B15" s="72" t="s">
        <v>103</v>
      </c>
      <c r="C15" s="10">
        <v>25.58</v>
      </c>
      <c r="D15" s="10">
        <v>25.58</v>
      </c>
      <c r="E15" s="11">
        <v>0</v>
      </c>
    </row>
    <row r="16" ht="24.75" customHeight="1" spans="1:5">
      <c r="A16" s="63" t="s">
        <v>168</v>
      </c>
      <c r="B16" s="70" t="s">
        <v>104</v>
      </c>
      <c r="C16" s="71">
        <f>C17</f>
        <v>0.33</v>
      </c>
      <c r="D16" s="71">
        <f>D17</f>
        <v>0.33</v>
      </c>
      <c r="E16" s="67">
        <f>E17</f>
        <v>0</v>
      </c>
    </row>
    <row r="17" ht="24.75" customHeight="1" spans="1:5">
      <c r="A17" s="9" t="s">
        <v>169</v>
      </c>
      <c r="B17" s="72" t="s">
        <v>105</v>
      </c>
      <c r="C17" s="10">
        <v>0.33</v>
      </c>
      <c r="D17" s="10">
        <v>0.33</v>
      </c>
      <c r="E17" s="11">
        <v>0</v>
      </c>
    </row>
    <row r="18" ht="24.75" customHeight="1" spans="1:5">
      <c r="A18" s="63" t="s">
        <v>170</v>
      </c>
      <c r="B18" s="70" t="s">
        <v>106</v>
      </c>
      <c r="C18" s="71">
        <f>C19</f>
        <v>22.58</v>
      </c>
      <c r="D18" s="71">
        <f>D19</f>
        <v>22.58</v>
      </c>
      <c r="E18" s="67">
        <f>E19</f>
        <v>0</v>
      </c>
    </row>
    <row r="19" ht="24.75" customHeight="1" spans="1:5">
      <c r="A19" s="63" t="s">
        <v>171</v>
      </c>
      <c r="B19" s="70" t="s">
        <v>107</v>
      </c>
      <c r="C19" s="71">
        <f>SUM(C20:C21)</f>
        <v>22.58</v>
      </c>
      <c r="D19" s="71">
        <f>SUM(D20:D21)</f>
        <v>22.58</v>
      </c>
      <c r="E19" s="67">
        <f>SUM(E20:E21)</f>
        <v>0</v>
      </c>
    </row>
    <row r="20" ht="24.75" customHeight="1" spans="1:5">
      <c r="A20" s="9" t="s">
        <v>172</v>
      </c>
      <c r="B20" s="72" t="s">
        <v>108</v>
      </c>
      <c r="C20" s="10">
        <v>10.4</v>
      </c>
      <c r="D20" s="10">
        <v>10.4</v>
      </c>
      <c r="E20" s="11">
        <v>0</v>
      </c>
    </row>
    <row r="21" ht="24.75" customHeight="1" spans="1:5">
      <c r="A21" s="9" t="s">
        <v>173</v>
      </c>
      <c r="B21" s="72" t="s">
        <v>109</v>
      </c>
      <c r="C21" s="10">
        <v>12.18</v>
      </c>
      <c r="D21" s="10">
        <v>12.18</v>
      </c>
      <c r="E21" s="11">
        <v>0</v>
      </c>
    </row>
    <row r="22" ht="24.75" customHeight="1" spans="1:5">
      <c r="A22" s="63" t="s">
        <v>174</v>
      </c>
      <c r="B22" s="70" t="s">
        <v>110</v>
      </c>
      <c r="C22" s="71">
        <f>C23</f>
        <v>19.18</v>
      </c>
      <c r="D22" s="71">
        <f>D23</f>
        <v>19.18</v>
      </c>
      <c r="E22" s="67">
        <f>E23</f>
        <v>0</v>
      </c>
    </row>
    <row r="23" ht="24.75" customHeight="1" spans="1:5">
      <c r="A23" s="63" t="s">
        <v>175</v>
      </c>
      <c r="B23" s="70" t="s">
        <v>111</v>
      </c>
      <c r="C23" s="71">
        <f>C24</f>
        <v>19.18</v>
      </c>
      <c r="D23" s="71">
        <f>D24</f>
        <v>19.18</v>
      </c>
      <c r="E23" s="67">
        <f>E24</f>
        <v>0</v>
      </c>
    </row>
    <row r="24" ht="24.75" customHeight="1" spans="1:5">
      <c r="A24" s="9" t="s">
        <v>176</v>
      </c>
      <c r="B24" s="72" t="s">
        <v>112</v>
      </c>
      <c r="C24" s="10">
        <v>19.18</v>
      </c>
      <c r="D24" s="10">
        <v>19.18</v>
      </c>
      <c r="E24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甘肃省委台湾工作办公室</cp:lastModifiedBy>
  <dcterms:created xsi:type="dcterms:W3CDTF">2018-01-17T04:55:00Z</dcterms:created>
  <cp:lastPrinted>2019-10-05T07:22:00Z</cp:lastPrinted>
  <dcterms:modified xsi:type="dcterms:W3CDTF">2022-09-13T07:18:24Z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EDOID">
    <vt:i4>15209992</vt:i4>
  </property>
  <property fmtid="{D5CDD505-2E9C-101B-9397-08002B2CF9AE}" pid="4" name="ICV">
    <vt:lpwstr>EC96E969DEEB494680ABEA000BFCCD60</vt:lpwstr>
  </property>
</Properties>
</file>